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2760" windowWidth="17115" windowHeight="130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<sst xmlns="http://schemas.openxmlformats.org/spreadsheetml/2006/main" count="450" uniqueCount="159">
  <si>
    <t>P.Č.</t>
  </si>
  <si>
    <t>ZNAČKA</t>
  </si>
  <si>
    <t>kapacita</t>
  </si>
  <si>
    <t>color</t>
  </si>
  <si>
    <t>originál / alternativa</t>
  </si>
  <si>
    <t>originál</t>
  </si>
  <si>
    <t>Cena za 1 ks (kč) včetně dopravy bez DPH</t>
  </si>
  <si>
    <t>Cena za všechny ks (Kč) včetně dopravy bez DPH</t>
  </si>
  <si>
    <t>Cena za všechny ks (Kč) včetně dopravy s DPH</t>
  </si>
  <si>
    <t>typ toneru</t>
  </si>
  <si>
    <t>108R00909</t>
  </si>
  <si>
    <t>CELKOVÁ NABÍDKOVÁ CENA VČETNĚ DOPRAVY BEZ DPH V Kč.</t>
  </si>
  <si>
    <t>žlutá</t>
  </si>
  <si>
    <t>HP LJ 1200</t>
  </si>
  <si>
    <t>HP LJ 1320</t>
  </si>
  <si>
    <t>OKI B430</t>
  </si>
  <si>
    <t>OKI B431 dn</t>
  </si>
  <si>
    <t>OKI B930 n</t>
  </si>
  <si>
    <t>OKI C830</t>
  </si>
  <si>
    <t>yelloow</t>
  </si>
  <si>
    <t>black</t>
  </si>
  <si>
    <t>cyan</t>
  </si>
  <si>
    <t>magenta</t>
  </si>
  <si>
    <t>toner</t>
  </si>
  <si>
    <t>válec</t>
  </si>
  <si>
    <t>OKI B720</t>
  </si>
  <si>
    <t>Xerox PHASER 3160 n</t>
  </si>
  <si>
    <t>RICOH Aficio SP 4100n</t>
  </si>
  <si>
    <t>KYOCERA TASKalfa  3551 ci</t>
  </si>
  <si>
    <t>KONICA MINOLTA C220</t>
  </si>
  <si>
    <t>odpadní nádobka</t>
  </si>
  <si>
    <t>ZEBRA gx 420t</t>
  </si>
  <si>
    <t>INTERMEC Pf8t</t>
  </si>
  <si>
    <t>HP DesignJet 800PS</t>
  </si>
  <si>
    <t>EPSON SuceColor SC - T7200D</t>
  </si>
  <si>
    <t>yellow</t>
  </si>
  <si>
    <t>black photo</t>
  </si>
  <si>
    <t>black mat</t>
  </si>
  <si>
    <t>A162WY2</t>
  </si>
  <si>
    <t>A11G151</t>
  </si>
  <si>
    <t>TK8305Y</t>
  </si>
  <si>
    <t>TK8305K</t>
  </si>
  <si>
    <t>TK8305C</t>
  </si>
  <si>
    <t>TK8305M</t>
  </si>
  <si>
    <t>25K</t>
  </si>
  <si>
    <t>12K</t>
  </si>
  <si>
    <t>20K</t>
  </si>
  <si>
    <t>2,5K</t>
  </si>
  <si>
    <t>A11G251</t>
  </si>
  <si>
    <t>A11G451</t>
  </si>
  <si>
    <t>A11G351</t>
  </si>
  <si>
    <t>A0XVORD</t>
  </si>
  <si>
    <t>C,M,Y,</t>
  </si>
  <si>
    <t>A0XVOTD</t>
  </si>
  <si>
    <t>Q5949A</t>
  </si>
  <si>
    <t>C4844A</t>
  </si>
  <si>
    <t>C4911A</t>
  </si>
  <si>
    <t>C4913A</t>
  </si>
  <si>
    <t>C4912A</t>
  </si>
  <si>
    <t>cartridge</t>
  </si>
  <si>
    <t>700 ml</t>
  </si>
  <si>
    <t>T6942</t>
  </si>
  <si>
    <t>T6944</t>
  </si>
  <si>
    <t>T6943</t>
  </si>
  <si>
    <t>T6941</t>
  </si>
  <si>
    <t>T6945</t>
  </si>
  <si>
    <t>RICOH SP 4510 DN</t>
  </si>
  <si>
    <t>25k</t>
  </si>
  <si>
    <t>15k</t>
  </si>
  <si>
    <t>WT860</t>
  </si>
  <si>
    <t>C13T619300</t>
  </si>
  <si>
    <t>350 ml</t>
  </si>
  <si>
    <t>matte black</t>
  </si>
  <si>
    <t>C13T693100</t>
  </si>
  <si>
    <t>C13T693200</t>
  </si>
  <si>
    <t>C13T693300</t>
  </si>
  <si>
    <t>C13T693400</t>
  </si>
  <si>
    <t>C13T693500</t>
  </si>
  <si>
    <t>15 000 stran</t>
  </si>
  <si>
    <t>toner/válec/ odpadní nádobka</t>
  </si>
  <si>
    <t>HP DesignJet 4500 mfp</t>
  </si>
  <si>
    <t>3 000 stran</t>
  </si>
  <si>
    <t>12 000 stran</t>
  </si>
  <si>
    <t>26 000 stran</t>
  </si>
  <si>
    <t>C5060A</t>
  </si>
  <si>
    <t>C5062A</t>
  </si>
  <si>
    <t>225 ml</t>
  </si>
  <si>
    <t>C5064A</t>
  </si>
  <si>
    <t>C5054A</t>
  </si>
  <si>
    <t>69 ml</t>
  </si>
  <si>
    <t>tisková hlava</t>
  </si>
  <si>
    <t>C9380A</t>
  </si>
  <si>
    <t>130 ml</t>
  </si>
  <si>
    <t>grey</t>
  </si>
  <si>
    <t>C9403A</t>
  </si>
  <si>
    <t>azurová</t>
  </si>
  <si>
    <t>purpurová</t>
  </si>
  <si>
    <t>HP DesignJet T1300</t>
  </si>
  <si>
    <t>C9401A</t>
  </si>
  <si>
    <t>C9400A</t>
  </si>
  <si>
    <t>C9399A</t>
  </si>
  <si>
    <t>C9398A</t>
  </si>
  <si>
    <t>C9397A</t>
  </si>
  <si>
    <t>orignál</t>
  </si>
  <si>
    <t>Lexmark T632</t>
  </si>
  <si>
    <t>Lexmark T634</t>
  </si>
  <si>
    <t>HP LJ P2055 d</t>
  </si>
  <si>
    <t>KONICA MINOLTA BIZHUB 162</t>
  </si>
  <si>
    <t>C7115X</t>
  </si>
  <si>
    <t>3500 stran</t>
  </si>
  <si>
    <t>2500 stran</t>
  </si>
  <si>
    <t>HP Color Jet CM 1312</t>
  </si>
  <si>
    <t>CB540A</t>
  </si>
  <si>
    <t>2200 stran</t>
  </si>
  <si>
    <t>1400 stran</t>
  </si>
  <si>
    <t>CB541A</t>
  </si>
  <si>
    <t>CB542A</t>
  </si>
  <si>
    <t>CB543A</t>
  </si>
  <si>
    <t>5000 stran</t>
  </si>
  <si>
    <t>12A7460</t>
  </si>
  <si>
    <t>CE 505X</t>
  </si>
  <si>
    <t>6500 stran</t>
  </si>
  <si>
    <t>CE505A</t>
  </si>
  <si>
    <t>2300 stran</t>
  </si>
  <si>
    <t>12A7462</t>
  </si>
  <si>
    <t>21000 stran</t>
  </si>
  <si>
    <t>purpurová/azurová</t>
  </si>
  <si>
    <t>C9384A</t>
  </si>
  <si>
    <t>C9383A</t>
  </si>
  <si>
    <t>matně černá/žlutá</t>
  </si>
  <si>
    <t>šedá/černá</t>
  </si>
  <si>
    <t>mate black</t>
  </si>
  <si>
    <t>photo black</t>
  </si>
  <si>
    <t>TN114</t>
  </si>
  <si>
    <t>11 000 stran</t>
  </si>
  <si>
    <t>DR 114</t>
  </si>
  <si>
    <t>CELKOVÁ NABÍDKOVÁ CENA VČETNĚ DOPRAVY S DPH V Kč.</t>
  </si>
  <si>
    <t>C9373A</t>
  </si>
  <si>
    <t>C9372A</t>
  </si>
  <si>
    <t>C9371A</t>
  </si>
  <si>
    <t>C9370A</t>
  </si>
  <si>
    <t>C9374A</t>
  </si>
  <si>
    <t>Brother PT-9600</t>
  </si>
  <si>
    <t>TZ-261</t>
  </si>
  <si>
    <t>20 000 stran</t>
  </si>
  <si>
    <t>SIADC-P-YMCKO</t>
  </si>
  <si>
    <t>páska</t>
  </si>
  <si>
    <t>Qualica SMART 30S</t>
  </si>
  <si>
    <t>TISKÁRNY, PLOTRY A KOPÍROVACÍ STROJE</t>
  </si>
  <si>
    <t>7 000 stran</t>
  </si>
  <si>
    <t>33 000 stran</t>
  </si>
  <si>
    <t>60 000 stran</t>
  </si>
  <si>
    <t>8 000 stran</t>
  </si>
  <si>
    <t>8 000  stran</t>
  </si>
  <si>
    <t xml:space="preserve">role </t>
  </si>
  <si>
    <t>I90056/225945/RB 77x153 M  10</t>
  </si>
  <si>
    <t>020300GS06407/204863/RB 64x74 M  12</t>
  </si>
  <si>
    <t>požadované množství (ks)</t>
  </si>
  <si>
    <t>Příloha č. 3 - Stanovení nabídkové ceny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</si>
</sst>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#,##0.00\ &quot;Kč&quot;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1" fillId="0" borderId="0">
      <alignment/>
      <protection/>
    </xf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46" applyFont="1" applyFill="1" applyBorder="1" applyAlignment="1">
      <alignment vertical="center" wrapText="1"/>
      <protection/>
    </xf>
    <xf numFmtId="0" fontId="22" fillId="33" borderId="10" xfId="46" applyFont="1" applyFill="1" applyBorder="1" applyAlignment="1">
      <alignment horizontal="center" vertical="center" wrapText="1"/>
      <protection/>
    </xf>
    <xf numFmtId="0" fontId="22" fillId="33" borderId="11" xfId="46" applyFont="1" applyFill="1" applyBorder="1" applyAlignment="1">
      <alignment horizontal="center" vertical="center" wrapText="1"/>
      <protection/>
    </xf>
    <xf numFmtId="0" fontId="22" fillId="33" borderId="12" xfId="46" applyFont="1" applyFill="1" applyBorder="1" applyAlignment="1">
      <alignment horizontal="center" vertical="center" wrapText="1"/>
      <protection/>
    </xf>
    <xf numFmtId="0" fontId="21" fillId="0" borderId="10" xfId="46" applyFont="1" applyFill="1" applyBorder="1" applyAlignment="1">
      <alignment horizontal="center" vertical="center"/>
      <protection/>
    </xf>
    <xf numFmtId="0" fontId="21" fillId="12" borderId="10" xfId="46" applyFont="1" applyFill="1" applyBorder="1" applyAlignment="1">
      <alignment horizontal="center" vertical="center" wrapText="1"/>
      <protection/>
    </xf>
    <xf numFmtId="0" fontId="21" fillId="0" borderId="13" xfId="46" applyFont="1" applyFill="1" applyBorder="1" applyAlignment="1">
      <alignment horizontal="center" vertical="center"/>
      <protection/>
    </xf>
    <xf numFmtId="0" fontId="22" fillId="33" borderId="13" xfId="46" applyFont="1" applyFill="1" applyBorder="1" applyAlignment="1">
      <alignment horizontal="center" vertical="center" wrapText="1"/>
      <protection/>
    </xf>
    <xf numFmtId="168" fontId="0" fillId="0" borderId="0" xfId="0" applyNumberFormat="1" applyAlignment="1">
      <alignment horizontal="center"/>
    </xf>
    <xf numFmtId="0" fontId="21" fillId="0" borderId="11" xfId="46" applyFont="1" applyFill="1" applyBorder="1" applyAlignment="1">
      <alignment horizontal="center" vertical="center"/>
      <protection/>
    </xf>
    <xf numFmtId="0" fontId="21" fillId="0" borderId="14" xfId="46" applyFont="1" applyFill="1" applyBorder="1" applyAlignment="1">
      <alignment horizontal="center" vertical="center"/>
      <protection/>
    </xf>
    <xf numFmtId="0" fontId="22" fillId="33" borderId="14" xfId="46" applyFont="1" applyFill="1" applyBorder="1" applyAlignment="1">
      <alignment horizontal="center" vertical="center" wrapText="1"/>
      <protection/>
    </xf>
    <xf numFmtId="0" fontId="21" fillId="12" borderId="14" xfId="46" applyFont="1" applyFill="1" applyBorder="1" applyAlignment="1">
      <alignment horizontal="center" vertical="center" wrapText="1"/>
      <protection/>
    </xf>
    <xf numFmtId="0" fontId="21" fillId="0" borderId="12" xfId="46" applyFont="1" applyFill="1" applyBorder="1" applyAlignment="1">
      <alignment horizontal="center" vertical="center"/>
      <protection/>
    </xf>
    <xf numFmtId="0" fontId="21" fillId="12" borderId="13" xfId="46" applyFont="1" applyFill="1" applyBorder="1" applyAlignment="1">
      <alignment horizontal="center" vertical="center" wrapText="1"/>
      <protection/>
    </xf>
    <xf numFmtId="0" fontId="21" fillId="33" borderId="15" xfId="46" applyFont="1" applyFill="1" applyBorder="1" applyAlignment="1">
      <alignment horizontal="center" vertical="center" wrapText="1"/>
      <protection/>
    </xf>
    <xf numFmtId="0" fontId="21" fillId="33" borderId="16" xfId="46" applyFont="1" applyFill="1" applyBorder="1" applyAlignment="1">
      <alignment horizontal="center" vertical="center" wrapText="1"/>
      <protection/>
    </xf>
    <xf numFmtId="0" fontId="22" fillId="33" borderId="16" xfId="46" applyFont="1" applyFill="1" applyBorder="1" applyAlignment="1">
      <alignment horizontal="center" vertical="center" wrapText="1"/>
      <protection/>
    </xf>
    <xf numFmtId="0" fontId="21" fillId="33" borderId="17" xfId="46" applyFont="1" applyFill="1" applyBorder="1" applyAlignment="1">
      <alignment horizontal="center" vertical="center" wrapText="1"/>
      <protection/>
    </xf>
    <xf numFmtId="0" fontId="22" fillId="33" borderId="17" xfId="46" applyFont="1" applyFill="1" applyBorder="1" applyAlignment="1">
      <alignment horizontal="center" vertical="center" wrapText="1"/>
      <protection/>
    </xf>
    <xf numFmtId="0" fontId="21" fillId="33" borderId="18" xfId="46" applyFont="1" applyFill="1" applyBorder="1" applyAlignment="1">
      <alignment horizontal="center" vertical="center" wrapText="1"/>
      <protection/>
    </xf>
    <xf numFmtId="0" fontId="22" fillId="33" borderId="18" xfId="46" applyFont="1" applyFill="1" applyBorder="1" applyAlignment="1">
      <alignment horizontal="center" vertical="center" wrapText="1"/>
      <protection/>
    </xf>
    <xf numFmtId="0" fontId="22" fillId="34" borderId="16" xfId="46" applyFont="1" applyFill="1" applyBorder="1" applyAlignment="1">
      <alignment horizontal="center" vertical="center" wrapText="1"/>
      <protection/>
    </xf>
    <xf numFmtId="0" fontId="21" fillId="33" borderId="19" xfId="46" applyFont="1" applyFill="1" applyBorder="1" applyAlignment="1">
      <alignment horizontal="center" vertical="center" wrapText="1"/>
      <protection/>
    </xf>
    <xf numFmtId="3" fontId="21" fillId="33" borderId="20" xfId="46" applyNumberFormat="1" applyFont="1" applyFill="1" applyBorder="1" applyAlignment="1">
      <alignment horizontal="center" vertical="center" wrapText="1"/>
      <protection/>
    </xf>
    <xf numFmtId="3" fontId="21" fillId="33" borderId="21" xfId="46" applyNumberFormat="1" applyFont="1" applyFill="1" applyBorder="1" applyAlignment="1">
      <alignment horizontal="center" vertical="center" wrapText="1"/>
      <protection/>
    </xf>
    <xf numFmtId="0" fontId="21" fillId="33" borderId="22" xfId="46" applyFont="1" applyFill="1" applyBorder="1" applyAlignment="1">
      <alignment horizontal="center" vertical="center" wrapText="1"/>
      <protection/>
    </xf>
    <xf numFmtId="0" fontId="22" fillId="33" borderId="23" xfId="46" applyFont="1" applyFill="1" applyBorder="1" applyAlignment="1">
      <alignment horizontal="center" vertical="center" wrapText="1"/>
      <protection/>
    </xf>
    <xf numFmtId="0" fontId="22" fillId="35" borderId="24" xfId="46" applyFont="1" applyFill="1" applyBorder="1" applyAlignment="1">
      <alignment horizontal="center" vertical="center"/>
      <protection/>
    </xf>
    <xf numFmtId="0" fontId="22" fillId="35" borderId="24" xfId="46" applyFont="1" applyFill="1" applyBorder="1" applyAlignment="1">
      <alignment horizontal="center" vertical="center" wrapText="1"/>
      <protection/>
    </xf>
    <xf numFmtId="3" fontId="22" fillId="35" borderId="24" xfId="46" applyNumberFormat="1" applyFont="1" applyFill="1" applyBorder="1" applyAlignment="1">
      <alignment horizontal="center" vertical="center" wrapText="1"/>
      <protection/>
    </xf>
    <xf numFmtId="0" fontId="22" fillId="36" borderId="24" xfId="46" applyFont="1" applyFill="1" applyBorder="1" applyAlignment="1">
      <alignment horizontal="center" vertical="center" wrapText="1"/>
      <protection/>
    </xf>
    <xf numFmtId="3" fontId="21" fillId="33" borderId="25" xfId="4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1" fillId="1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12" borderId="10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/>
    </xf>
    <xf numFmtId="0" fontId="21" fillId="12" borderId="11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21" fillId="33" borderId="26" xfId="46" applyFont="1" applyFill="1" applyBorder="1" applyAlignment="1">
      <alignment horizontal="center" vertical="center" wrapText="1"/>
      <protection/>
    </xf>
    <xf numFmtId="0" fontId="21" fillId="33" borderId="27" xfId="46" applyFont="1" applyFill="1" applyBorder="1" applyAlignment="1">
      <alignment horizontal="center" vertical="center" wrapText="1"/>
      <protection/>
    </xf>
    <xf numFmtId="0" fontId="21" fillId="33" borderId="28" xfId="46" applyFont="1" applyFill="1" applyBorder="1" applyAlignment="1">
      <alignment horizontal="center" vertical="center" wrapText="1"/>
      <protection/>
    </xf>
    <xf numFmtId="0" fontId="21" fillId="33" borderId="29" xfId="46" applyFont="1" applyFill="1" applyBorder="1" applyAlignment="1">
      <alignment horizontal="center" vertical="center" wrapText="1"/>
      <protection/>
    </xf>
    <xf numFmtId="0" fontId="21" fillId="33" borderId="30" xfId="46" applyFont="1" applyFill="1" applyBorder="1" applyAlignment="1">
      <alignment horizontal="center" vertical="center" wrapText="1"/>
      <protection/>
    </xf>
    <xf numFmtId="0" fontId="21" fillId="0" borderId="31" xfId="46" applyFont="1" applyFill="1" applyBorder="1" applyAlignment="1">
      <alignment horizontal="center" vertical="center"/>
      <protection/>
    </xf>
    <xf numFmtId="168" fontId="22" fillId="3" borderId="32" xfId="46" applyNumberFormat="1" applyFont="1" applyFill="1" applyBorder="1" applyAlignment="1">
      <alignment horizontal="center" vertical="center" wrapText="1"/>
      <protection/>
    </xf>
    <xf numFmtId="168" fontId="22" fillId="3" borderId="33" xfId="46" applyNumberFormat="1" applyFont="1" applyFill="1" applyBorder="1" applyAlignment="1">
      <alignment horizontal="center" vertical="center" wrapText="1"/>
      <protection/>
    </xf>
    <xf numFmtId="0" fontId="22" fillId="34" borderId="32" xfId="46" applyFont="1" applyFill="1" applyBorder="1" applyAlignment="1">
      <alignment vertical="center" wrapText="1"/>
      <protection/>
    </xf>
    <xf numFmtId="0" fontId="21" fillId="12" borderId="23" xfId="0" applyFont="1" applyFill="1" applyBorder="1" applyAlignment="1">
      <alignment horizontal="center" vertical="center"/>
    </xf>
    <xf numFmtId="0" fontId="21" fillId="33" borderId="34" xfId="46" applyFont="1" applyFill="1" applyBorder="1" applyAlignment="1">
      <alignment horizontal="center" vertical="center" wrapText="1"/>
      <protection/>
    </xf>
    <xf numFmtId="0" fontId="21" fillId="33" borderId="35" xfId="46" applyFont="1" applyFill="1" applyBorder="1" applyAlignment="1">
      <alignment horizontal="center" vertical="center" wrapText="1"/>
      <protection/>
    </xf>
    <xf numFmtId="0" fontId="21" fillId="33" borderId="36" xfId="46" applyFont="1" applyFill="1" applyBorder="1" applyAlignment="1">
      <alignment horizontal="center" vertical="center" wrapText="1"/>
      <protection/>
    </xf>
    <xf numFmtId="0" fontId="21" fillId="12" borderId="37" xfId="46" applyFont="1" applyFill="1" applyBorder="1" applyAlignment="1">
      <alignment horizontal="center" vertical="center" wrapText="1"/>
      <protection/>
    </xf>
    <xf numFmtId="0" fontId="21" fillId="12" borderId="38" xfId="0" applyFont="1" applyFill="1" applyBorder="1" applyAlignment="1">
      <alignment horizontal="center" vertical="center"/>
    </xf>
    <xf numFmtId="3" fontId="21" fillId="33" borderId="39" xfId="46" applyNumberFormat="1" applyFont="1" applyFill="1" applyBorder="1" applyAlignment="1">
      <alignment horizontal="center" vertical="center" wrapText="1"/>
      <protection/>
    </xf>
    <xf numFmtId="0" fontId="21" fillId="0" borderId="33" xfId="46" applyFont="1" applyFill="1" applyBorder="1" applyAlignment="1">
      <alignment vertical="center" wrapText="1"/>
      <protection/>
    </xf>
    <xf numFmtId="0" fontId="21" fillId="0" borderId="32" xfId="46" applyFont="1" applyFill="1" applyBorder="1" applyAlignment="1">
      <alignment vertical="center" wrapText="1"/>
      <protection/>
    </xf>
    <xf numFmtId="0" fontId="21" fillId="0" borderId="40" xfId="46" applyFont="1" applyFill="1" applyBorder="1" applyAlignment="1">
      <alignment vertical="center" wrapText="1"/>
      <protection/>
    </xf>
    <xf numFmtId="0" fontId="21" fillId="0" borderId="41" xfId="46" applyFont="1" applyFill="1" applyBorder="1" applyAlignment="1">
      <alignment vertical="center" wrapText="1"/>
      <protection/>
    </xf>
    <xf numFmtId="0" fontId="21" fillId="0" borderId="42" xfId="46" applyFont="1" applyFill="1" applyBorder="1" applyAlignment="1">
      <alignment vertical="center" wrapText="1"/>
      <protection/>
    </xf>
    <xf numFmtId="0" fontId="21" fillId="0" borderId="43" xfId="46" applyFont="1" applyFill="1" applyBorder="1" applyAlignment="1">
      <alignment vertical="center" wrapText="1"/>
      <protection/>
    </xf>
    <xf numFmtId="0" fontId="21" fillId="0" borderId="44" xfId="46" applyFont="1" applyFill="1" applyBorder="1" applyAlignment="1">
      <alignment vertical="center" wrapText="1"/>
      <protection/>
    </xf>
    <xf numFmtId="0" fontId="21" fillId="37" borderId="33" xfId="46" applyFont="1" applyFill="1" applyBorder="1" applyAlignment="1">
      <alignment vertical="center" wrapText="1"/>
      <protection/>
    </xf>
    <xf numFmtId="0" fontId="21" fillId="37" borderId="40" xfId="46" applyFont="1" applyFill="1" applyBorder="1" applyAlignment="1">
      <alignment vertical="center" wrapText="1"/>
      <protection/>
    </xf>
    <xf numFmtId="0" fontId="21" fillId="37" borderId="32" xfId="46" applyFont="1" applyFill="1" applyBorder="1" applyAlignment="1">
      <alignment vertical="center" wrapText="1"/>
      <protection/>
    </xf>
    <xf numFmtId="0" fontId="21" fillId="37" borderId="45" xfId="46" applyFont="1" applyFill="1" applyBorder="1" applyAlignment="1">
      <alignment vertical="center" wrapText="1"/>
      <protection/>
    </xf>
    <xf numFmtId="0" fontId="21" fillId="37" borderId="46" xfId="46" applyFont="1" applyFill="1" applyBorder="1" applyAlignment="1">
      <alignment vertical="center" wrapText="1"/>
      <protection/>
    </xf>
    <xf numFmtId="0" fontId="21" fillId="37" borderId="41" xfId="46" applyFont="1" applyFill="1" applyBorder="1" applyAlignment="1">
      <alignment vertical="center" wrapText="1"/>
      <protection/>
    </xf>
    <xf numFmtId="3" fontId="21" fillId="33" borderId="47" xfId="46" applyNumberFormat="1" applyFont="1" applyFill="1" applyBorder="1" applyAlignment="1">
      <alignment horizontal="center" vertical="center" wrapText="1"/>
      <protection/>
    </xf>
    <xf numFmtId="3" fontId="21" fillId="33" borderId="48" xfId="46" applyNumberFormat="1" applyFont="1" applyFill="1" applyBorder="1" applyAlignment="1">
      <alignment horizontal="center" vertical="center" wrapText="1"/>
      <protection/>
    </xf>
    <xf numFmtId="3" fontId="21" fillId="33" borderId="49" xfId="46" applyNumberFormat="1" applyFont="1" applyFill="1" applyBorder="1" applyAlignment="1">
      <alignment horizontal="center" vertical="center" wrapText="1"/>
      <protection/>
    </xf>
    <xf numFmtId="0" fontId="22" fillId="33" borderId="37" xfId="46" applyFont="1" applyFill="1" applyBorder="1" applyAlignment="1">
      <alignment horizontal="center" vertical="center" wrapText="1"/>
      <protection/>
    </xf>
    <xf numFmtId="168" fontId="22" fillId="3" borderId="45" xfId="46" applyNumberFormat="1" applyFont="1" applyFill="1" applyBorder="1" applyAlignment="1">
      <alignment horizontal="center" vertical="center" wrapText="1"/>
      <protection/>
    </xf>
    <xf numFmtId="168" fontId="22" fillId="3" borderId="40" xfId="46" applyNumberFormat="1" applyFont="1" applyFill="1" applyBorder="1" applyAlignment="1">
      <alignment horizontal="center" vertical="center" wrapText="1"/>
      <protection/>
    </xf>
    <xf numFmtId="168" fontId="22" fillId="3" borderId="0" xfId="46" applyNumberFormat="1" applyFont="1" applyFill="1" applyBorder="1" applyAlignment="1">
      <alignment horizontal="center" vertical="center" wrapText="1"/>
      <protection/>
    </xf>
    <xf numFmtId="168" fontId="22" fillId="3" borderId="46" xfId="46" applyNumberFormat="1" applyFont="1" applyFill="1" applyBorder="1" applyAlignment="1">
      <alignment horizontal="center" vertical="center" wrapText="1"/>
      <protection/>
    </xf>
    <xf numFmtId="168" fontId="22" fillId="3" borderId="44" xfId="46" applyNumberFormat="1" applyFont="1" applyFill="1" applyBorder="1" applyAlignment="1">
      <alignment horizontal="center" vertical="center" wrapText="1"/>
      <protection/>
    </xf>
    <xf numFmtId="0" fontId="21" fillId="12" borderId="37" xfId="0" applyFont="1" applyFill="1" applyBorder="1" applyAlignment="1">
      <alignment horizontal="center" vertical="center"/>
    </xf>
    <xf numFmtId="0" fontId="21" fillId="0" borderId="50" xfId="46" applyFont="1" applyFill="1" applyBorder="1" applyAlignment="1">
      <alignment vertical="center" wrapText="1"/>
      <protection/>
    </xf>
    <xf numFmtId="0" fontId="21" fillId="0" borderId="46" xfId="46" applyFont="1" applyFill="1" applyBorder="1" applyAlignment="1">
      <alignment vertical="center" wrapText="1"/>
      <protection/>
    </xf>
    <xf numFmtId="0" fontId="21" fillId="0" borderId="51" xfId="46" applyFont="1" applyFill="1" applyBorder="1" applyAlignment="1">
      <alignment vertical="center" wrapText="1"/>
      <protection/>
    </xf>
    <xf numFmtId="0" fontId="21" fillId="12" borderId="23" xfId="46" applyFont="1" applyFill="1" applyBorder="1" applyAlignment="1">
      <alignment horizontal="center" vertical="center" wrapText="1"/>
      <protection/>
    </xf>
    <xf numFmtId="169" fontId="22" fillId="3" borderId="13" xfId="46" applyNumberFormat="1" applyFont="1" applyFill="1" applyBorder="1" applyAlignment="1">
      <alignment horizontal="center" vertical="center" wrapText="1"/>
      <protection/>
    </xf>
    <xf numFmtId="169" fontId="22" fillId="3" borderId="12" xfId="46" applyNumberFormat="1" applyFont="1" applyFill="1" applyBorder="1" applyAlignment="1">
      <alignment horizontal="center" vertical="center" wrapText="1"/>
      <protection/>
    </xf>
    <xf numFmtId="169" fontId="22" fillId="3" borderId="14" xfId="46" applyNumberFormat="1" applyFont="1" applyFill="1" applyBorder="1" applyAlignment="1">
      <alignment horizontal="center" vertical="center" wrapText="1"/>
      <protection/>
    </xf>
    <xf numFmtId="169" fontId="22" fillId="3" borderId="10" xfId="46" applyNumberFormat="1" applyFont="1" applyFill="1" applyBorder="1" applyAlignment="1">
      <alignment horizontal="center" vertical="center" wrapText="1"/>
      <protection/>
    </xf>
    <xf numFmtId="169" fontId="22" fillId="3" borderId="11" xfId="46" applyNumberFormat="1" applyFont="1" applyFill="1" applyBorder="1" applyAlignment="1">
      <alignment horizontal="center" vertical="center" wrapText="1"/>
      <protection/>
    </xf>
    <xf numFmtId="0" fontId="22" fillId="33" borderId="19" xfId="46" applyFont="1" applyFill="1" applyBorder="1" applyAlignment="1">
      <alignment horizontal="center" vertical="center" wrapText="1"/>
      <protection/>
    </xf>
    <xf numFmtId="0" fontId="22" fillId="34" borderId="18" xfId="46" applyFont="1" applyFill="1" applyBorder="1" applyAlignment="1">
      <alignment horizontal="center" vertical="center" wrapText="1"/>
      <protection/>
    </xf>
    <xf numFmtId="0" fontId="21" fillId="12" borderId="11" xfId="46" applyFont="1" applyFill="1" applyBorder="1" applyAlignment="1">
      <alignment horizontal="center" vertical="center" wrapText="1"/>
      <protection/>
    </xf>
    <xf numFmtId="0" fontId="21" fillId="37" borderId="44" xfId="46" applyFont="1" applyFill="1" applyBorder="1" applyAlignment="1">
      <alignment vertical="center" wrapText="1"/>
      <protection/>
    </xf>
    <xf numFmtId="0" fontId="22" fillId="33" borderId="35" xfId="46" applyFont="1" applyFill="1" applyBorder="1" applyAlignment="1">
      <alignment horizontal="center" vertical="center" wrapText="1"/>
      <protection/>
    </xf>
    <xf numFmtId="0" fontId="21" fillId="37" borderId="34" xfId="46" applyFont="1" applyFill="1" applyBorder="1" applyAlignment="1">
      <alignment vertical="center" wrapText="1"/>
      <protection/>
    </xf>
    <xf numFmtId="0" fontId="22" fillId="34" borderId="33" xfId="46" applyFont="1" applyFill="1" applyBorder="1" applyAlignment="1">
      <alignment vertical="center" wrapText="1"/>
      <protection/>
    </xf>
    <xf numFmtId="0" fontId="23" fillId="38" borderId="50" xfId="46" applyFont="1" applyFill="1" applyBorder="1" applyAlignment="1">
      <alignment horizontal="center" vertical="center"/>
      <protection/>
    </xf>
    <xf numFmtId="0" fontId="24" fillId="0" borderId="45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2" fillId="9" borderId="53" xfId="46" applyFont="1" applyFill="1" applyBorder="1" applyAlignment="1">
      <alignment horizontal="left" vertical="center" wrapText="1"/>
      <protection/>
    </xf>
    <xf numFmtId="0" fontId="22" fillId="9" borderId="44" xfId="46" applyFont="1" applyFill="1" applyBorder="1" applyAlignment="1">
      <alignment horizontal="left" vertical="center" wrapText="1"/>
      <protection/>
    </xf>
    <xf numFmtId="0" fontId="22" fillId="9" borderId="54" xfId="46" applyFont="1" applyFill="1" applyBorder="1" applyAlignment="1">
      <alignment horizontal="left" vertical="center" wrapText="1"/>
      <protection/>
    </xf>
    <xf numFmtId="0" fontId="22" fillId="9" borderId="55" xfId="46" applyFont="1" applyFill="1" applyBorder="1" applyAlignment="1">
      <alignment horizontal="left" vertical="center" wrapText="1"/>
      <protection/>
    </xf>
    <xf numFmtId="0" fontId="22" fillId="9" borderId="56" xfId="46" applyFont="1" applyFill="1" applyBorder="1" applyAlignment="1">
      <alignment horizontal="left" vertical="center" wrapText="1"/>
      <protection/>
    </xf>
    <xf numFmtId="0" fontId="22" fillId="9" borderId="57" xfId="46" applyFont="1" applyFill="1" applyBorder="1" applyAlignment="1">
      <alignment horizontal="left" vertical="center" wrapText="1"/>
      <protection/>
    </xf>
    <xf numFmtId="169" fontId="22" fillId="3" borderId="55" xfId="46" applyNumberFormat="1" applyFont="1" applyFill="1" applyBorder="1" applyAlignment="1">
      <alignment horizontal="right" vertical="center" wrapText="1"/>
      <protection/>
    </xf>
    <xf numFmtId="169" fontId="22" fillId="3" borderId="56" xfId="46" applyNumberFormat="1" applyFont="1" applyFill="1" applyBorder="1" applyAlignment="1">
      <alignment horizontal="right" vertical="center" wrapText="1"/>
      <protection/>
    </xf>
    <xf numFmtId="169" fontId="22" fillId="3" borderId="57" xfId="46" applyNumberFormat="1" applyFont="1" applyFill="1" applyBorder="1" applyAlignment="1">
      <alignment horizontal="right" vertical="center" wrapText="1"/>
      <protection/>
    </xf>
    <xf numFmtId="0" fontId="43" fillId="0" borderId="0" xfId="0" applyFont="1" applyAlignment="1">
      <alignment horizontal="right"/>
    </xf>
    <xf numFmtId="0" fontId="21" fillId="0" borderId="24" xfId="46" applyFont="1" applyFill="1" applyBorder="1" applyAlignment="1">
      <alignment horizontal="center" vertical="center"/>
      <protection/>
    </xf>
    <xf numFmtId="0" fontId="21" fillId="37" borderId="24" xfId="46" applyFont="1" applyFill="1" applyBorder="1" applyAlignment="1">
      <alignment vertical="center" wrapText="1"/>
      <protection/>
    </xf>
    <xf numFmtId="0" fontId="21" fillId="12" borderId="24" xfId="0" applyFont="1" applyFill="1" applyBorder="1" applyAlignment="1">
      <alignment horizontal="center" vertical="center"/>
    </xf>
    <xf numFmtId="3" fontId="21" fillId="33" borderId="24" xfId="46" applyNumberFormat="1" applyFont="1" applyFill="1" applyBorder="1" applyAlignment="1">
      <alignment horizontal="center" vertical="center" wrapText="1"/>
      <protection/>
    </xf>
    <xf numFmtId="0" fontId="21" fillId="33" borderId="24" xfId="46" applyFont="1" applyFill="1" applyBorder="1" applyAlignment="1">
      <alignment horizontal="center" vertical="center" wrapText="1"/>
      <protection/>
    </xf>
    <xf numFmtId="0" fontId="22" fillId="33" borderId="24" xfId="46" applyFont="1" applyFill="1" applyBorder="1" applyAlignment="1">
      <alignment horizontal="center" vertical="center" wrapText="1"/>
      <protection/>
    </xf>
    <xf numFmtId="168" fontId="22" fillId="3" borderId="24" xfId="46" applyNumberFormat="1" applyFont="1" applyFill="1" applyBorder="1" applyAlignment="1">
      <alignment horizontal="center" vertical="center" wrapText="1"/>
      <protection/>
    </xf>
    <xf numFmtId="169" fontId="22" fillId="3" borderId="24" xfId="46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87"/>
  <sheetViews>
    <sheetView tabSelected="1" zoomScalePageLayoutView="0" workbookViewId="0" topLeftCell="A55">
      <selection activeCell="A79" sqref="A79"/>
    </sheetView>
  </sheetViews>
  <sheetFormatPr defaultColWidth="9.140625" defaultRowHeight="12.75"/>
  <cols>
    <col min="1" max="1" width="7.421875" style="37" customWidth="1"/>
    <col min="2" max="2" width="24.57421875" style="37" bestFit="1" customWidth="1"/>
    <col min="3" max="3" width="34.421875" style="37" bestFit="1" customWidth="1"/>
    <col min="4" max="4" width="15.140625" style="0" customWidth="1"/>
    <col min="5" max="5" width="16.140625" style="0" customWidth="1"/>
    <col min="6" max="6" width="25.140625" style="0" bestFit="1" customWidth="1"/>
    <col min="7" max="7" width="17.00390625" style="0" customWidth="1"/>
    <col min="8" max="8" width="13.00390625" style="0" customWidth="1"/>
    <col min="9" max="9" width="19.421875" style="0" bestFit="1" customWidth="1"/>
    <col min="10" max="10" width="20.140625" style="0" bestFit="1" customWidth="1"/>
    <col min="11" max="11" width="19.00390625" style="0" bestFit="1" customWidth="1"/>
  </cols>
  <sheetData>
    <row r="1" spans="1:11" ht="14.25">
      <c r="A1" s="109" t="s">
        <v>158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7" thickBot="1">
      <c r="A2" s="97" t="s">
        <v>148</v>
      </c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11" ht="26.25" thickBot="1">
      <c r="A3" s="30" t="s">
        <v>0</v>
      </c>
      <c r="B3" s="31" t="s">
        <v>1</v>
      </c>
      <c r="C3" s="31" t="s">
        <v>9</v>
      </c>
      <c r="D3" s="32" t="s">
        <v>2</v>
      </c>
      <c r="E3" s="31" t="s">
        <v>3</v>
      </c>
      <c r="F3" s="31" t="s">
        <v>79</v>
      </c>
      <c r="G3" s="31" t="s">
        <v>4</v>
      </c>
      <c r="H3" s="31" t="s">
        <v>157</v>
      </c>
      <c r="I3" s="33" t="s">
        <v>6</v>
      </c>
      <c r="J3" s="33" t="s">
        <v>7</v>
      </c>
      <c r="K3" s="33" t="s">
        <v>8</v>
      </c>
    </row>
    <row r="4" spans="1:11" ht="19.5" customHeight="1">
      <c r="A4" s="8">
        <v>1</v>
      </c>
      <c r="B4" s="58" t="s">
        <v>104</v>
      </c>
      <c r="C4" s="36" t="s">
        <v>119</v>
      </c>
      <c r="D4" s="26" t="s">
        <v>118</v>
      </c>
      <c r="E4" s="17" t="s">
        <v>20</v>
      </c>
      <c r="F4" s="17" t="s">
        <v>23</v>
      </c>
      <c r="G4" s="42" t="s">
        <v>5</v>
      </c>
      <c r="H4" s="9">
        <v>2</v>
      </c>
      <c r="I4" s="49"/>
      <c r="J4" s="85">
        <f>I4*H4</f>
        <v>0</v>
      </c>
      <c r="K4" s="85">
        <f>J4*1.21</f>
        <v>0</v>
      </c>
    </row>
    <row r="5" spans="1:11" ht="19.5" customHeight="1" thickBot="1">
      <c r="A5" s="11">
        <v>2</v>
      </c>
      <c r="B5" s="82" t="s">
        <v>105</v>
      </c>
      <c r="C5" s="40" t="s">
        <v>124</v>
      </c>
      <c r="D5" s="72" t="s">
        <v>125</v>
      </c>
      <c r="E5" s="22" t="s">
        <v>20</v>
      </c>
      <c r="F5" s="22" t="s">
        <v>23</v>
      </c>
      <c r="G5" s="43" t="s">
        <v>5</v>
      </c>
      <c r="H5" s="4">
        <v>2</v>
      </c>
      <c r="I5" s="78"/>
      <c r="J5" s="89">
        <f aca="true" t="shared" si="0" ref="J5:J63">I5*H5</f>
        <v>0</v>
      </c>
      <c r="K5" s="89">
        <f aca="true" t="shared" si="1" ref="K5:K63">J5*1.21</f>
        <v>0</v>
      </c>
    </row>
    <row r="6" spans="1:11" ht="19.5" customHeight="1">
      <c r="A6" s="8">
        <v>3</v>
      </c>
      <c r="B6" s="58" t="s">
        <v>13</v>
      </c>
      <c r="C6" s="36" t="s">
        <v>108</v>
      </c>
      <c r="D6" s="26" t="s">
        <v>109</v>
      </c>
      <c r="E6" s="17" t="s">
        <v>20</v>
      </c>
      <c r="F6" s="17" t="s">
        <v>23</v>
      </c>
      <c r="G6" s="42" t="s">
        <v>5</v>
      </c>
      <c r="H6" s="9">
        <v>3</v>
      </c>
      <c r="I6" s="49"/>
      <c r="J6" s="85">
        <f t="shared" si="0"/>
        <v>0</v>
      </c>
      <c r="K6" s="85">
        <f t="shared" si="1"/>
        <v>0</v>
      </c>
    </row>
    <row r="7" spans="1:11" ht="19.5" customHeight="1" thickBot="1">
      <c r="A7" s="15">
        <v>4</v>
      </c>
      <c r="B7" s="59" t="s">
        <v>14</v>
      </c>
      <c r="C7" s="39" t="s">
        <v>54</v>
      </c>
      <c r="D7" s="27" t="s">
        <v>110</v>
      </c>
      <c r="E7" s="20" t="s">
        <v>20</v>
      </c>
      <c r="F7" s="20" t="s">
        <v>23</v>
      </c>
      <c r="G7" s="44" t="s">
        <v>5</v>
      </c>
      <c r="H7" s="5">
        <v>2</v>
      </c>
      <c r="I7" s="48"/>
      <c r="J7" s="86">
        <f t="shared" si="0"/>
        <v>0</v>
      </c>
      <c r="K7" s="86">
        <f t="shared" si="1"/>
        <v>0</v>
      </c>
    </row>
    <row r="8" spans="1:11" ht="19.5" customHeight="1">
      <c r="A8" s="12">
        <v>5</v>
      </c>
      <c r="B8" s="2" t="s">
        <v>106</v>
      </c>
      <c r="C8" s="51" t="s">
        <v>120</v>
      </c>
      <c r="D8" s="71" t="s">
        <v>121</v>
      </c>
      <c r="E8" s="28" t="s">
        <v>20</v>
      </c>
      <c r="F8" s="28" t="s">
        <v>23</v>
      </c>
      <c r="G8" s="52" t="s">
        <v>5</v>
      </c>
      <c r="H8" s="29">
        <v>2</v>
      </c>
      <c r="I8" s="77"/>
      <c r="J8" s="87">
        <f t="shared" si="0"/>
        <v>0</v>
      </c>
      <c r="K8" s="87">
        <f t="shared" si="1"/>
        <v>0</v>
      </c>
    </row>
    <row r="9" spans="1:11" ht="19.5" customHeight="1" thickBot="1">
      <c r="A9" s="11">
        <v>6</v>
      </c>
      <c r="B9" s="82" t="s">
        <v>106</v>
      </c>
      <c r="C9" s="40" t="s">
        <v>122</v>
      </c>
      <c r="D9" s="72" t="s">
        <v>123</v>
      </c>
      <c r="E9" s="22" t="s">
        <v>20</v>
      </c>
      <c r="F9" s="22" t="s">
        <v>23</v>
      </c>
      <c r="G9" s="43" t="s">
        <v>5</v>
      </c>
      <c r="H9" s="4">
        <v>2</v>
      </c>
      <c r="I9" s="78"/>
      <c r="J9" s="89">
        <f t="shared" si="0"/>
        <v>0</v>
      </c>
      <c r="K9" s="89">
        <f t="shared" si="1"/>
        <v>0</v>
      </c>
    </row>
    <row r="10" spans="1:11" ht="19.5" customHeight="1">
      <c r="A10" s="8">
        <v>7</v>
      </c>
      <c r="B10" s="58" t="s">
        <v>111</v>
      </c>
      <c r="C10" s="56" t="s">
        <v>112</v>
      </c>
      <c r="D10" s="26" t="s">
        <v>113</v>
      </c>
      <c r="E10" s="17" t="s">
        <v>20</v>
      </c>
      <c r="F10" s="17" t="s">
        <v>23</v>
      </c>
      <c r="G10" s="42" t="s">
        <v>5</v>
      </c>
      <c r="H10" s="9">
        <v>2</v>
      </c>
      <c r="I10" s="49"/>
      <c r="J10" s="85">
        <f t="shared" si="0"/>
        <v>0</v>
      </c>
      <c r="K10" s="85">
        <f t="shared" si="1"/>
        <v>0</v>
      </c>
    </row>
    <row r="11" spans="1:11" ht="19.5" customHeight="1">
      <c r="A11" s="6">
        <v>8</v>
      </c>
      <c r="B11" s="60" t="s">
        <v>111</v>
      </c>
      <c r="C11" s="38" t="s">
        <v>115</v>
      </c>
      <c r="D11" s="34" t="s">
        <v>114</v>
      </c>
      <c r="E11" s="18" t="s">
        <v>95</v>
      </c>
      <c r="F11" s="18" t="s">
        <v>23</v>
      </c>
      <c r="G11" s="46" t="s">
        <v>5</v>
      </c>
      <c r="H11" s="3">
        <v>2</v>
      </c>
      <c r="I11" s="76"/>
      <c r="J11" s="88">
        <f t="shared" si="0"/>
        <v>0</v>
      </c>
      <c r="K11" s="88">
        <f t="shared" si="1"/>
        <v>0</v>
      </c>
    </row>
    <row r="12" spans="1:11" ht="19.5" customHeight="1">
      <c r="A12" s="6">
        <v>9</v>
      </c>
      <c r="B12" s="60" t="s">
        <v>111</v>
      </c>
      <c r="C12" s="38" t="s">
        <v>116</v>
      </c>
      <c r="D12" s="34" t="s">
        <v>114</v>
      </c>
      <c r="E12" s="18" t="s">
        <v>12</v>
      </c>
      <c r="F12" s="18" t="s">
        <v>23</v>
      </c>
      <c r="G12" s="46" t="s">
        <v>5</v>
      </c>
      <c r="H12" s="3">
        <v>2</v>
      </c>
      <c r="I12" s="76"/>
      <c r="J12" s="88">
        <f t="shared" si="0"/>
        <v>0</v>
      </c>
      <c r="K12" s="88">
        <f t="shared" si="1"/>
        <v>0</v>
      </c>
    </row>
    <row r="13" spans="1:11" ht="19.5" customHeight="1">
      <c r="A13" s="6">
        <v>10</v>
      </c>
      <c r="B13" s="61" t="s">
        <v>111</v>
      </c>
      <c r="C13" s="38" t="s">
        <v>117</v>
      </c>
      <c r="D13" s="34" t="s">
        <v>114</v>
      </c>
      <c r="E13" s="18" t="s">
        <v>96</v>
      </c>
      <c r="F13" s="18" t="s">
        <v>23</v>
      </c>
      <c r="G13" s="46" t="s">
        <v>5</v>
      </c>
      <c r="H13" s="3">
        <v>2</v>
      </c>
      <c r="I13" s="76"/>
      <c r="J13" s="88">
        <f t="shared" si="0"/>
        <v>0</v>
      </c>
      <c r="K13" s="88">
        <f t="shared" si="1"/>
        <v>0</v>
      </c>
    </row>
    <row r="14" spans="1:11" ht="19.5" customHeight="1" thickBot="1">
      <c r="A14" s="15">
        <v>11</v>
      </c>
      <c r="B14" s="64" t="s">
        <v>142</v>
      </c>
      <c r="C14" s="80" t="s">
        <v>143</v>
      </c>
      <c r="D14" s="73"/>
      <c r="E14" s="53"/>
      <c r="F14" s="53"/>
      <c r="G14" s="54" t="s">
        <v>5</v>
      </c>
      <c r="H14" s="74">
        <v>2</v>
      </c>
      <c r="I14" s="79"/>
      <c r="J14" s="86">
        <f t="shared" si="0"/>
        <v>0</v>
      </c>
      <c r="K14" s="86">
        <f t="shared" si="1"/>
        <v>0</v>
      </c>
    </row>
    <row r="15" spans="1:11" ht="19.5" customHeight="1">
      <c r="A15" s="12">
        <v>12</v>
      </c>
      <c r="B15" s="81" t="s">
        <v>34</v>
      </c>
      <c r="C15" s="41" t="s">
        <v>61</v>
      </c>
      <c r="D15" s="57" t="s">
        <v>60</v>
      </c>
      <c r="E15" s="25" t="s">
        <v>21</v>
      </c>
      <c r="F15" s="25" t="s">
        <v>23</v>
      </c>
      <c r="G15" s="45" t="s">
        <v>5</v>
      </c>
      <c r="H15" s="13">
        <v>20</v>
      </c>
      <c r="I15" s="75"/>
      <c r="J15" s="87">
        <f t="shared" si="0"/>
        <v>0</v>
      </c>
      <c r="K15" s="87">
        <f t="shared" si="1"/>
        <v>0</v>
      </c>
    </row>
    <row r="16" spans="1:11" ht="19.5" customHeight="1">
      <c r="A16" s="6">
        <v>13</v>
      </c>
      <c r="B16" s="61" t="s">
        <v>34</v>
      </c>
      <c r="C16" s="38" t="s">
        <v>62</v>
      </c>
      <c r="D16" s="34" t="s">
        <v>60</v>
      </c>
      <c r="E16" s="18" t="s">
        <v>35</v>
      </c>
      <c r="F16" s="18" t="s">
        <v>23</v>
      </c>
      <c r="G16" s="46" t="s">
        <v>5</v>
      </c>
      <c r="H16" s="3">
        <v>20</v>
      </c>
      <c r="I16" s="76"/>
      <c r="J16" s="88">
        <f t="shared" si="0"/>
        <v>0</v>
      </c>
      <c r="K16" s="88">
        <f t="shared" si="1"/>
        <v>0</v>
      </c>
    </row>
    <row r="17" spans="1:11" ht="19.5" customHeight="1">
      <c r="A17" s="6">
        <v>14</v>
      </c>
      <c r="B17" s="61" t="s">
        <v>34</v>
      </c>
      <c r="C17" s="38" t="s">
        <v>63</v>
      </c>
      <c r="D17" s="34" t="s">
        <v>60</v>
      </c>
      <c r="E17" s="18" t="s">
        <v>22</v>
      </c>
      <c r="F17" s="18" t="s">
        <v>23</v>
      </c>
      <c r="G17" s="46" t="s">
        <v>5</v>
      </c>
      <c r="H17" s="3">
        <v>20</v>
      </c>
      <c r="I17" s="76"/>
      <c r="J17" s="88">
        <f t="shared" si="0"/>
        <v>0</v>
      </c>
      <c r="K17" s="88">
        <f t="shared" si="1"/>
        <v>0</v>
      </c>
    </row>
    <row r="18" spans="1:11" ht="19.5" customHeight="1">
      <c r="A18" s="6">
        <v>15</v>
      </c>
      <c r="B18" s="61" t="s">
        <v>34</v>
      </c>
      <c r="C18" s="38" t="s">
        <v>64</v>
      </c>
      <c r="D18" s="34" t="s">
        <v>60</v>
      </c>
      <c r="E18" s="18" t="s">
        <v>36</v>
      </c>
      <c r="F18" s="18" t="s">
        <v>23</v>
      </c>
      <c r="G18" s="46" t="s">
        <v>5</v>
      </c>
      <c r="H18" s="3">
        <v>20</v>
      </c>
      <c r="I18" s="76"/>
      <c r="J18" s="88">
        <f t="shared" si="0"/>
        <v>0</v>
      </c>
      <c r="K18" s="88">
        <f t="shared" si="1"/>
        <v>0</v>
      </c>
    </row>
    <row r="19" spans="1:11" ht="19.5" customHeight="1">
      <c r="A19" s="6">
        <v>16</v>
      </c>
      <c r="B19" s="61" t="s">
        <v>34</v>
      </c>
      <c r="C19" s="38" t="s">
        <v>65</v>
      </c>
      <c r="D19" s="34" t="s">
        <v>60</v>
      </c>
      <c r="E19" s="18" t="s">
        <v>37</v>
      </c>
      <c r="F19" s="18" t="s">
        <v>23</v>
      </c>
      <c r="G19" s="46" t="s">
        <v>5</v>
      </c>
      <c r="H19" s="3">
        <v>20</v>
      </c>
      <c r="I19" s="76"/>
      <c r="J19" s="88">
        <f t="shared" si="0"/>
        <v>0</v>
      </c>
      <c r="K19" s="88">
        <f t="shared" si="1"/>
        <v>0</v>
      </c>
    </row>
    <row r="20" spans="1:11" ht="19.5" customHeight="1">
      <c r="A20" s="6">
        <v>17</v>
      </c>
      <c r="B20" s="61" t="s">
        <v>34</v>
      </c>
      <c r="C20" s="51" t="s">
        <v>70</v>
      </c>
      <c r="D20" s="34"/>
      <c r="E20" s="18"/>
      <c r="F20" s="24" t="s">
        <v>30</v>
      </c>
      <c r="G20" s="46" t="s">
        <v>5</v>
      </c>
      <c r="H20" s="3">
        <v>10</v>
      </c>
      <c r="I20" s="76"/>
      <c r="J20" s="88">
        <f t="shared" si="0"/>
        <v>0</v>
      </c>
      <c r="K20" s="88">
        <f t="shared" si="1"/>
        <v>0</v>
      </c>
    </row>
    <row r="21" spans="1:11" ht="19.5" customHeight="1">
      <c r="A21" s="6">
        <v>18</v>
      </c>
      <c r="B21" s="61" t="s">
        <v>34</v>
      </c>
      <c r="C21" s="38" t="s">
        <v>73</v>
      </c>
      <c r="D21" s="34" t="s">
        <v>71</v>
      </c>
      <c r="E21" s="18" t="s">
        <v>36</v>
      </c>
      <c r="F21" s="18" t="s">
        <v>23</v>
      </c>
      <c r="G21" s="46" t="s">
        <v>5</v>
      </c>
      <c r="H21" s="3">
        <v>10</v>
      </c>
      <c r="I21" s="76"/>
      <c r="J21" s="88">
        <f t="shared" si="0"/>
        <v>0</v>
      </c>
      <c r="K21" s="88">
        <f t="shared" si="1"/>
        <v>0</v>
      </c>
    </row>
    <row r="22" spans="1:11" ht="19.5" customHeight="1">
      <c r="A22" s="6">
        <v>19</v>
      </c>
      <c r="B22" s="61" t="s">
        <v>34</v>
      </c>
      <c r="C22" s="38" t="s">
        <v>74</v>
      </c>
      <c r="D22" s="34" t="s">
        <v>71</v>
      </c>
      <c r="E22" s="18" t="s">
        <v>21</v>
      </c>
      <c r="F22" s="18" t="s">
        <v>23</v>
      </c>
      <c r="G22" s="46" t="s">
        <v>5</v>
      </c>
      <c r="H22" s="3">
        <v>10</v>
      </c>
      <c r="I22" s="76"/>
      <c r="J22" s="88">
        <f t="shared" si="0"/>
        <v>0</v>
      </c>
      <c r="K22" s="88">
        <f t="shared" si="1"/>
        <v>0</v>
      </c>
    </row>
    <row r="23" spans="1:11" ht="19.5" customHeight="1">
      <c r="A23" s="6">
        <v>20</v>
      </c>
      <c r="B23" s="61" t="s">
        <v>34</v>
      </c>
      <c r="C23" s="38" t="s">
        <v>75</v>
      </c>
      <c r="D23" s="34" t="s">
        <v>71</v>
      </c>
      <c r="E23" s="18" t="s">
        <v>22</v>
      </c>
      <c r="F23" s="18" t="s">
        <v>23</v>
      </c>
      <c r="G23" s="46" t="s">
        <v>5</v>
      </c>
      <c r="H23" s="3">
        <v>10</v>
      </c>
      <c r="I23" s="76"/>
      <c r="J23" s="88">
        <f t="shared" si="0"/>
        <v>0</v>
      </c>
      <c r="K23" s="88">
        <f t="shared" si="1"/>
        <v>0</v>
      </c>
    </row>
    <row r="24" spans="1:11" ht="19.5" customHeight="1">
      <c r="A24" s="6">
        <v>21</v>
      </c>
      <c r="B24" s="61" t="s">
        <v>34</v>
      </c>
      <c r="C24" s="38" t="s">
        <v>76</v>
      </c>
      <c r="D24" s="34" t="s">
        <v>71</v>
      </c>
      <c r="E24" s="18" t="s">
        <v>35</v>
      </c>
      <c r="F24" s="18" t="s">
        <v>23</v>
      </c>
      <c r="G24" s="46" t="s">
        <v>5</v>
      </c>
      <c r="H24" s="3">
        <v>10</v>
      </c>
      <c r="I24" s="76"/>
      <c r="J24" s="88">
        <f t="shared" si="0"/>
        <v>0</v>
      </c>
      <c r="K24" s="88">
        <f t="shared" si="1"/>
        <v>0</v>
      </c>
    </row>
    <row r="25" spans="1:11" ht="19.5" customHeight="1" thickBot="1">
      <c r="A25" s="11">
        <v>22</v>
      </c>
      <c r="B25" s="83" t="s">
        <v>34</v>
      </c>
      <c r="C25" s="40" t="s">
        <v>77</v>
      </c>
      <c r="D25" s="72" t="s">
        <v>71</v>
      </c>
      <c r="E25" s="22" t="s">
        <v>72</v>
      </c>
      <c r="F25" s="22" t="s">
        <v>23</v>
      </c>
      <c r="G25" s="43" t="s">
        <v>5</v>
      </c>
      <c r="H25" s="4">
        <v>10</v>
      </c>
      <c r="I25" s="78"/>
      <c r="J25" s="89">
        <f t="shared" si="0"/>
        <v>0</v>
      </c>
      <c r="K25" s="89">
        <f t="shared" si="1"/>
        <v>0</v>
      </c>
    </row>
    <row r="26" spans="1:11" ht="19.5" customHeight="1">
      <c r="A26" s="8">
        <v>23</v>
      </c>
      <c r="B26" s="62" t="s">
        <v>33</v>
      </c>
      <c r="C26" s="36" t="s">
        <v>56</v>
      </c>
      <c r="D26" s="26" t="s">
        <v>89</v>
      </c>
      <c r="E26" s="17" t="s">
        <v>21</v>
      </c>
      <c r="F26" s="17" t="s">
        <v>59</v>
      </c>
      <c r="G26" s="42" t="s">
        <v>5</v>
      </c>
      <c r="H26" s="9">
        <v>20</v>
      </c>
      <c r="I26" s="49"/>
      <c r="J26" s="85">
        <f t="shared" si="0"/>
        <v>0</v>
      </c>
      <c r="K26" s="85">
        <f t="shared" si="1"/>
        <v>0</v>
      </c>
    </row>
    <row r="27" spans="1:11" ht="19.5" customHeight="1">
      <c r="A27" s="6">
        <v>24</v>
      </c>
      <c r="B27" s="61" t="s">
        <v>33</v>
      </c>
      <c r="C27" s="38" t="s">
        <v>57</v>
      </c>
      <c r="D27" s="34" t="s">
        <v>89</v>
      </c>
      <c r="E27" s="18" t="s">
        <v>35</v>
      </c>
      <c r="F27" s="18" t="s">
        <v>59</v>
      </c>
      <c r="G27" s="46" t="s">
        <v>5</v>
      </c>
      <c r="H27" s="3">
        <v>20</v>
      </c>
      <c r="I27" s="76"/>
      <c r="J27" s="88">
        <f t="shared" si="0"/>
        <v>0</v>
      </c>
      <c r="K27" s="88">
        <f t="shared" si="1"/>
        <v>0</v>
      </c>
    </row>
    <row r="28" spans="1:11" ht="19.5" customHeight="1">
      <c r="A28" s="6">
        <v>25</v>
      </c>
      <c r="B28" s="61" t="s">
        <v>33</v>
      </c>
      <c r="C28" s="38" t="s">
        <v>58</v>
      </c>
      <c r="D28" s="72" t="s">
        <v>89</v>
      </c>
      <c r="E28" s="22" t="s">
        <v>22</v>
      </c>
      <c r="F28" s="22" t="s">
        <v>59</v>
      </c>
      <c r="G28" s="43" t="s">
        <v>5</v>
      </c>
      <c r="H28" s="4">
        <v>20</v>
      </c>
      <c r="I28" s="78"/>
      <c r="J28" s="88">
        <f t="shared" si="0"/>
        <v>0</v>
      </c>
      <c r="K28" s="88">
        <f t="shared" si="1"/>
        <v>0</v>
      </c>
    </row>
    <row r="29" spans="1:11" ht="19.5" customHeight="1" thickBot="1">
      <c r="A29" s="15">
        <v>26</v>
      </c>
      <c r="B29" s="63" t="s">
        <v>33</v>
      </c>
      <c r="C29" s="39" t="s">
        <v>55</v>
      </c>
      <c r="D29" s="27" t="s">
        <v>89</v>
      </c>
      <c r="E29" s="20" t="s">
        <v>20</v>
      </c>
      <c r="F29" s="20" t="s">
        <v>59</v>
      </c>
      <c r="G29" s="44" t="s">
        <v>5</v>
      </c>
      <c r="H29" s="5">
        <v>20</v>
      </c>
      <c r="I29" s="48"/>
      <c r="J29" s="86">
        <f t="shared" si="0"/>
        <v>0</v>
      </c>
      <c r="K29" s="86">
        <f t="shared" si="1"/>
        <v>0</v>
      </c>
    </row>
    <row r="30" spans="1:11" s="37" customFormat="1" ht="19.5" customHeight="1">
      <c r="A30" s="12">
        <v>27</v>
      </c>
      <c r="B30" s="2" t="s">
        <v>97</v>
      </c>
      <c r="C30" s="41" t="s">
        <v>91</v>
      </c>
      <c r="D30" s="57"/>
      <c r="E30" s="28" t="s">
        <v>130</v>
      </c>
      <c r="F30" s="90" t="s">
        <v>90</v>
      </c>
      <c r="G30" s="45" t="s">
        <v>5</v>
      </c>
      <c r="H30" s="13">
        <v>20</v>
      </c>
      <c r="I30" s="75"/>
      <c r="J30" s="87">
        <f t="shared" si="0"/>
        <v>0</v>
      </c>
      <c r="K30" s="87">
        <f t="shared" si="1"/>
        <v>0</v>
      </c>
    </row>
    <row r="31" spans="1:11" s="37" customFormat="1" ht="19.5" customHeight="1">
      <c r="A31" s="6">
        <v>28</v>
      </c>
      <c r="B31" s="60" t="s">
        <v>97</v>
      </c>
      <c r="C31" s="38" t="s">
        <v>128</v>
      </c>
      <c r="D31" s="34"/>
      <c r="E31" s="18" t="s">
        <v>126</v>
      </c>
      <c r="F31" s="19" t="s">
        <v>90</v>
      </c>
      <c r="G31" s="46" t="s">
        <v>5</v>
      </c>
      <c r="H31" s="3">
        <v>20</v>
      </c>
      <c r="I31" s="76"/>
      <c r="J31" s="88">
        <f t="shared" si="0"/>
        <v>0</v>
      </c>
      <c r="K31" s="88">
        <f t="shared" si="1"/>
        <v>0</v>
      </c>
    </row>
    <row r="32" spans="1:11" s="37" customFormat="1" ht="19.5" customHeight="1">
      <c r="A32" s="6">
        <v>29</v>
      </c>
      <c r="B32" s="60" t="s">
        <v>97</v>
      </c>
      <c r="C32" s="38" t="s">
        <v>127</v>
      </c>
      <c r="D32" s="34"/>
      <c r="E32" s="18" t="s">
        <v>129</v>
      </c>
      <c r="F32" s="19" t="s">
        <v>90</v>
      </c>
      <c r="G32" s="46" t="s">
        <v>5</v>
      </c>
      <c r="H32" s="3">
        <v>20</v>
      </c>
      <c r="I32" s="76"/>
      <c r="J32" s="88">
        <f t="shared" si="0"/>
        <v>0</v>
      </c>
      <c r="K32" s="88">
        <f t="shared" si="1"/>
        <v>0</v>
      </c>
    </row>
    <row r="33" spans="1:11" s="37" customFormat="1" ht="19.5" customHeight="1">
      <c r="A33" s="6">
        <v>30</v>
      </c>
      <c r="B33" s="60" t="s">
        <v>97</v>
      </c>
      <c r="C33" s="38" t="s">
        <v>94</v>
      </c>
      <c r="D33" s="34" t="s">
        <v>92</v>
      </c>
      <c r="E33" s="18" t="s">
        <v>131</v>
      </c>
      <c r="F33" s="18" t="s">
        <v>59</v>
      </c>
      <c r="G33" s="46" t="s">
        <v>5</v>
      </c>
      <c r="H33" s="3">
        <v>20</v>
      </c>
      <c r="I33" s="76"/>
      <c r="J33" s="88">
        <f t="shared" si="0"/>
        <v>0</v>
      </c>
      <c r="K33" s="88">
        <f t="shared" si="1"/>
        <v>0</v>
      </c>
    </row>
    <row r="34" spans="1:11" s="37" customFormat="1" ht="19.5" customHeight="1">
      <c r="A34" s="6">
        <v>31</v>
      </c>
      <c r="B34" s="60" t="s">
        <v>97</v>
      </c>
      <c r="C34" s="38" t="s">
        <v>141</v>
      </c>
      <c r="D34" s="34" t="s">
        <v>92</v>
      </c>
      <c r="E34" s="18" t="s">
        <v>93</v>
      </c>
      <c r="F34" s="18" t="s">
        <v>59</v>
      </c>
      <c r="G34" s="46" t="s">
        <v>5</v>
      </c>
      <c r="H34" s="3">
        <v>20</v>
      </c>
      <c r="I34" s="76"/>
      <c r="J34" s="88">
        <f t="shared" si="0"/>
        <v>0</v>
      </c>
      <c r="K34" s="88">
        <f t="shared" si="1"/>
        <v>0</v>
      </c>
    </row>
    <row r="35" spans="1:11" s="37" customFormat="1" ht="19.5" customHeight="1">
      <c r="A35" s="6">
        <v>32</v>
      </c>
      <c r="B35" s="60" t="s">
        <v>97</v>
      </c>
      <c r="C35" s="38" t="s">
        <v>137</v>
      </c>
      <c r="D35" s="34" t="s">
        <v>92</v>
      </c>
      <c r="E35" s="18" t="s">
        <v>35</v>
      </c>
      <c r="F35" s="18" t="s">
        <v>59</v>
      </c>
      <c r="G35" s="46" t="s">
        <v>5</v>
      </c>
      <c r="H35" s="3">
        <v>20</v>
      </c>
      <c r="I35" s="76"/>
      <c r="J35" s="88">
        <f t="shared" si="0"/>
        <v>0</v>
      </c>
      <c r="K35" s="88">
        <f t="shared" si="1"/>
        <v>0</v>
      </c>
    </row>
    <row r="36" spans="1:11" s="37" customFormat="1" ht="19.5" customHeight="1">
      <c r="A36" s="6">
        <v>33</v>
      </c>
      <c r="B36" s="60" t="s">
        <v>97</v>
      </c>
      <c r="C36" s="38" t="s">
        <v>138</v>
      </c>
      <c r="D36" s="34" t="s">
        <v>92</v>
      </c>
      <c r="E36" s="18" t="s">
        <v>22</v>
      </c>
      <c r="F36" s="18" t="s">
        <v>59</v>
      </c>
      <c r="G36" s="46" t="s">
        <v>5</v>
      </c>
      <c r="H36" s="3">
        <v>20</v>
      </c>
      <c r="I36" s="76"/>
      <c r="J36" s="88">
        <f t="shared" si="0"/>
        <v>0</v>
      </c>
      <c r="K36" s="88">
        <f t="shared" si="1"/>
        <v>0</v>
      </c>
    </row>
    <row r="37" spans="1:11" s="37" customFormat="1" ht="19.5" customHeight="1">
      <c r="A37" s="6">
        <v>34</v>
      </c>
      <c r="B37" s="60" t="s">
        <v>97</v>
      </c>
      <c r="C37" s="38" t="s">
        <v>139</v>
      </c>
      <c r="D37" s="34" t="s">
        <v>92</v>
      </c>
      <c r="E37" s="18" t="s">
        <v>21</v>
      </c>
      <c r="F37" s="18" t="s">
        <v>59</v>
      </c>
      <c r="G37" s="46" t="s">
        <v>5</v>
      </c>
      <c r="H37" s="3">
        <v>20</v>
      </c>
      <c r="I37" s="76"/>
      <c r="J37" s="88">
        <f t="shared" si="0"/>
        <v>0</v>
      </c>
      <c r="K37" s="88">
        <f t="shared" si="1"/>
        <v>0</v>
      </c>
    </row>
    <row r="38" spans="1:11" s="37" customFormat="1" ht="19.5" customHeight="1">
      <c r="A38" s="6">
        <v>35</v>
      </c>
      <c r="B38" s="60" t="s">
        <v>97</v>
      </c>
      <c r="C38" s="38" t="s">
        <v>140</v>
      </c>
      <c r="D38" s="34" t="s">
        <v>92</v>
      </c>
      <c r="E38" s="18" t="s">
        <v>132</v>
      </c>
      <c r="F38" s="18" t="s">
        <v>59</v>
      </c>
      <c r="G38" s="46" t="s">
        <v>5</v>
      </c>
      <c r="H38" s="3">
        <v>20</v>
      </c>
      <c r="I38" s="76"/>
      <c r="J38" s="88">
        <f t="shared" si="0"/>
        <v>0</v>
      </c>
      <c r="K38" s="88">
        <f t="shared" si="1"/>
        <v>0</v>
      </c>
    </row>
    <row r="39" spans="1:11" s="37" customFormat="1" ht="19.5" customHeight="1">
      <c r="A39" s="6">
        <v>36</v>
      </c>
      <c r="B39" s="60" t="s">
        <v>97</v>
      </c>
      <c r="C39" s="38" t="s">
        <v>98</v>
      </c>
      <c r="D39" s="34" t="s">
        <v>89</v>
      </c>
      <c r="E39" s="25" t="s">
        <v>93</v>
      </c>
      <c r="F39" s="18" t="s">
        <v>59</v>
      </c>
      <c r="G39" s="46" t="s">
        <v>5</v>
      </c>
      <c r="H39" s="3">
        <v>20</v>
      </c>
      <c r="I39" s="76"/>
      <c r="J39" s="88">
        <f t="shared" si="0"/>
        <v>0</v>
      </c>
      <c r="K39" s="88">
        <f t="shared" si="1"/>
        <v>0</v>
      </c>
    </row>
    <row r="40" spans="1:11" s="37" customFormat="1" ht="19.5" customHeight="1">
      <c r="A40" s="6">
        <v>37</v>
      </c>
      <c r="B40" s="60" t="s">
        <v>97</v>
      </c>
      <c r="C40" s="38" t="s">
        <v>99</v>
      </c>
      <c r="D40" s="34" t="s">
        <v>89</v>
      </c>
      <c r="E40" s="18" t="s">
        <v>35</v>
      </c>
      <c r="F40" s="18" t="s">
        <v>59</v>
      </c>
      <c r="G40" s="46" t="s">
        <v>5</v>
      </c>
      <c r="H40" s="3">
        <v>20</v>
      </c>
      <c r="I40" s="76"/>
      <c r="J40" s="88">
        <f t="shared" si="0"/>
        <v>0</v>
      </c>
      <c r="K40" s="88">
        <f t="shared" si="1"/>
        <v>0</v>
      </c>
    </row>
    <row r="41" spans="1:11" s="37" customFormat="1" ht="19.5" customHeight="1">
      <c r="A41" s="6">
        <v>38</v>
      </c>
      <c r="B41" s="60" t="s">
        <v>97</v>
      </c>
      <c r="C41" s="38" t="s">
        <v>100</v>
      </c>
      <c r="D41" s="34" t="s">
        <v>89</v>
      </c>
      <c r="E41" s="18" t="s">
        <v>22</v>
      </c>
      <c r="F41" s="18" t="s">
        <v>59</v>
      </c>
      <c r="G41" s="46" t="s">
        <v>5</v>
      </c>
      <c r="H41" s="3">
        <v>20</v>
      </c>
      <c r="I41" s="76"/>
      <c r="J41" s="88">
        <f t="shared" si="0"/>
        <v>0</v>
      </c>
      <c r="K41" s="88">
        <f t="shared" si="1"/>
        <v>0</v>
      </c>
    </row>
    <row r="42" spans="1:11" s="37" customFormat="1" ht="19.5" customHeight="1">
      <c r="A42" s="6">
        <v>39</v>
      </c>
      <c r="B42" s="60" t="s">
        <v>97</v>
      </c>
      <c r="C42" s="38" t="s">
        <v>101</v>
      </c>
      <c r="D42" s="34" t="s">
        <v>89</v>
      </c>
      <c r="E42" s="18" t="s">
        <v>21</v>
      </c>
      <c r="F42" s="18" t="s">
        <v>59</v>
      </c>
      <c r="G42" s="46" t="s">
        <v>5</v>
      </c>
      <c r="H42" s="3">
        <v>20</v>
      </c>
      <c r="I42" s="76"/>
      <c r="J42" s="88">
        <f t="shared" si="0"/>
        <v>0</v>
      </c>
      <c r="K42" s="88">
        <f t="shared" si="1"/>
        <v>0</v>
      </c>
    </row>
    <row r="43" spans="1:11" s="37" customFormat="1" ht="19.5" customHeight="1" thickBot="1">
      <c r="A43" s="11">
        <v>40</v>
      </c>
      <c r="B43" s="2" t="s">
        <v>97</v>
      </c>
      <c r="C43" s="40" t="s">
        <v>102</v>
      </c>
      <c r="D43" s="72" t="s">
        <v>89</v>
      </c>
      <c r="E43" s="22" t="s">
        <v>132</v>
      </c>
      <c r="F43" s="22" t="s">
        <v>59</v>
      </c>
      <c r="G43" s="43" t="s">
        <v>103</v>
      </c>
      <c r="H43" s="4">
        <v>20</v>
      </c>
      <c r="I43" s="78"/>
      <c r="J43" s="89">
        <f t="shared" si="0"/>
        <v>0</v>
      </c>
      <c r="K43" s="89">
        <f t="shared" si="1"/>
        <v>0</v>
      </c>
    </row>
    <row r="44" spans="1:11" ht="19.5" customHeight="1">
      <c r="A44" s="8">
        <v>41</v>
      </c>
      <c r="B44" s="65" t="s">
        <v>80</v>
      </c>
      <c r="C44" s="36" t="s">
        <v>84</v>
      </c>
      <c r="D44" s="26" t="s">
        <v>86</v>
      </c>
      <c r="E44" s="17" t="s">
        <v>21</v>
      </c>
      <c r="F44" s="17" t="s">
        <v>59</v>
      </c>
      <c r="G44" s="42" t="s">
        <v>5</v>
      </c>
      <c r="H44" s="9">
        <v>1</v>
      </c>
      <c r="I44" s="49"/>
      <c r="J44" s="85">
        <f t="shared" si="0"/>
        <v>0</v>
      </c>
      <c r="K44" s="85">
        <f t="shared" si="1"/>
        <v>0</v>
      </c>
    </row>
    <row r="45" spans="1:11" ht="19.5" customHeight="1">
      <c r="A45" s="6">
        <v>42</v>
      </c>
      <c r="B45" s="66" t="s">
        <v>80</v>
      </c>
      <c r="C45" s="38" t="s">
        <v>87</v>
      </c>
      <c r="D45" s="34" t="s">
        <v>86</v>
      </c>
      <c r="E45" s="18" t="s">
        <v>35</v>
      </c>
      <c r="F45" s="18" t="s">
        <v>59</v>
      </c>
      <c r="G45" s="43" t="s">
        <v>5</v>
      </c>
      <c r="H45" s="3">
        <v>1</v>
      </c>
      <c r="I45" s="76"/>
      <c r="J45" s="88">
        <f t="shared" si="0"/>
        <v>0</v>
      </c>
      <c r="K45" s="88">
        <f t="shared" si="1"/>
        <v>0</v>
      </c>
    </row>
    <row r="46" spans="1:11" ht="19.5" customHeight="1">
      <c r="A46" s="6">
        <v>43</v>
      </c>
      <c r="B46" s="66" t="s">
        <v>80</v>
      </c>
      <c r="C46" s="38" t="s">
        <v>85</v>
      </c>
      <c r="D46" s="34" t="s">
        <v>86</v>
      </c>
      <c r="E46" s="22" t="s">
        <v>22</v>
      </c>
      <c r="F46" s="18" t="s">
        <v>59</v>
      </c>
      <c r="G46" s="43" t="s">
        <v>5</v>
      </c>
      <c r="H46" s="3">
        <v>1</v>
      </c>
      <c r="I46" s="76"/>
      <c r="J46" s="88">
        <f t="shared" si="0"/>
        <v>0</v>
      </c>
      <c r="K46" s="88">
        <f t="shared" si="1"/>
        <v>0</v>
      </c>
    </row>
    <row r="47" spans="1:11" ht="19.5" customHeight="1" thickBot="1">
      <c r="A47" s="15">
        <v>44</v>
      </c>
      <c r="B47" s="67" t="s">
        <v>80</v>
      </c>
      <c r="C47" s="39" t="s">
        <v>88</v>
      </c>
      <c r="D47" s="27" t="s">
        <v>86</v>
      </c>
      <c r="E47" s="20" t="s">
        <v>20</v>
      </c>
      <c r="F47" s="20" t="s">
        <v>59</v>
      </c>
      <c r="G47" s="44" t="s">
        <v>5</v>
      </c>
      <c r="H47" s="5">
        <v>1</v>
      </c>
      <c r="I47" s="48"/>
      <c r="J47" s="86">
        <f t="shared" si="0"/>
        <v>0</v>
      </c>
      <c r="K47" s="86">
        <f t="shared" si="1"/>
        <v>0</v>
      </c>
    </row>
    <row r="48" spans="1:11" ht="19.5" customHeight="1">
      <c r="A48" s="12">
        <v>45</v>
      </c>
      <c r="B48" s="68" t="s">
        <v>29</v>
      </c>
      <c r="C48" s="41" t="s">
        <v>48</v>
      </c>
      <c r="D48" s="57" t="s">
        <v>83</v>
      </c>
      <c r="E48" s="25" t="s">
        <v>19</v>
      </c>
      <c r="F48" s="25" t="s">
        <v>23</v>
      </c>
      <c r="G48" s="45" t="s">
        <v>5</v>
      </c>
      <c r="H48" s="13">
        <v>10</v>
      </c>
      <c r="I48" s="75"/>
      <c r="J48" s="87">
        <f t="shared" si="0"/>
        <v>0</v>
      </c>
      <c r="K48" s="87">
        <f t="shared" si="1"/>
        <v>0</v>
      </c>
    </row>
    <row r="49" spans="1:11" ht="19.5" customHeight="1">
      <c r="A49" s="6">
        <v>46</v>
      </c>
      <c r="B49" s="66" t="s">
        <v>29</v>
      </c>
      <c r="C49" s="38" t="s">
        <v>39</v>
      </c>
      <c r="D49" s="34" t="s">
        <v>83</v>
      </c>
      <c r="E49" s="18" t="s">
        <v>20</v>
      </c>
      <c r="F49" s="18" t="s">
        <v>23</v>
      </c>
      <c r="G49" s="46" t="s">
        <v>5</v>
      </c>
      <c r="H49" s="3">
        <v>10</v>
      </c>
      <c r="I49" s="76"/>
      <c r="J49" s="88">
        <f t="shared" si="0"/>
        <v>0</v>
      </c>
      <c r="K49" s="88">
        <f t="shared" si="1"/>
        <v>0</v>
      </c>
    </row>
    <row r="50" spans="1:11" ht="19.5" customHeight="1">
      <c r="A50" s="6">
        <v>47</v>
      </c>
      <c r="B50" s="66" t="s">
        <v>29</v>
      </c>
      <c r="C50" s="38" t="s">
        <v>49</v>
      </c>
      <c r="D50" s="34" t="s">
        <v>83</v>
      </c>
      <c r="E50" s="18" t="s">
        <v>21</v>
      </c>
      <c r="F50" s="18" t="s">
        <v>23</v>
      </c>
      <c r="G50" s="46" t="s">
        <v>5</v>
      </c>
      <c r="H50" s="3">
        <v>10</v>
      </c>
      <c r="I50" s="76"/>
      <c r="J50" s="88">
        <f t="shared" si="0"/>
        <v>0</v>
      </c>
      <c r="K50" s="88">
        <f t="shared" si="1"/>
        <v>0</v>
      </c>
    </row>
    <row r="51" spans="1:11" ht="19.5" customHeight="1">
      <c r="A51" s="6">
        <v>48</v>
      </c>
      <c r="B51" s="66" t="s">
        <v>29</v>
      </c>
      <c r="C51" s="38" t="s">
        <v>50</v>
      </c>
      <c r="D51" s="34" t="s">
        <v>83</v>
      </c>
      <c r="E51" s="18" t="s">
        <v>22</v>
      </c>
      <c r="F51" s="18" t="s">
        <v>23</v>
      </c>
      <c r="G51" s="46" t="s">
        <v>5</v>
      </c>
      <c r="H51" s="3">
        <v>10</v>
      </c>
      <c r="I51" s="76"/>
      <c r="J51" s="88">
        <f t="shared" si="0"/>
        <v>0</v>
      </c>
      <c r="K51" s="88">
        <f t="shared" si="1"/>
        <v>0</v>
      </c>
    </row>
    <row r="52" spans="1:11" ht="19.5" customHeight="1">
      <c r="A52" s="6">
        <v>49</v>
      </c>
      <c r="B52" s="66" t="s">
        <v>29</v>
      </c>
      <c r="C52" s="38" t="s">
        <v>51</v>
      </c>
      <c r="D52" s="34"/>
      <c r="E52" s="18" t="s">
        <v>20</v>
      </c>
      <c r="F52" s="19" t="s">
        <v>24</v>
      </c>
      <c r="G52" s="46" t="s">
        <v>5</v>
      </c>
      <c r="H52" s="3">
        <v>10</v>
      </c>
      <c r="I52" s="76"/>
      <c r="J52" s="88">
        <f t="shared" si="0"/>
        <v>0</v>
      </c>
      <c r="K52" s="88">
        <f t="shared" si="1"/>
        <v>0</v>
      </c>
    </row>
    <row r="53" spans="1:11" ht="19.5" customHeight="1">
      <c r="A53" s="6">
        <v>50</v>
      </c>
      <c r="B53" s="66" t="s">
        <v>29</v>
      </c>
      <c r="C53" s="7" t="s">
        <v>53</v>
      </c>
      <c r="D53" s="34"/>
      <c r="E53" s="18" t="s">
        <v>52</v>
      </c>
      <c r="F53" s="19" t="s">
        <v>24</v>
      </c>
      <c r="G53" s="46" t="s">
        <v>5</v>
      </c>
      <c r="H53" s="3">
        <v>10</v>
      </c>
      <c r="I53" s="76"/>
      <c r="J53" s="88">
        <f t="shared" si="0"/>
        <v>0</v>
      </c>
      <c r="K53" s="88">
        <f t="shared" si="1"/>
        <v>0</v>
      </c>
    </row>
    <row r="54" spans="1:11" s="35" customFormat="1" ht="19.5" customHeight="1" thickBot="1">
      <c r="A54" s="11">
        <v>51</v>
      </c>
      <c r="B54" s="69" t="s">
        <v>29</v>
      </c>
      <c r="C54" s="40" t="s">
        <v>38</v>
      </c>
      <c r="D54" s="72"/>
      <c r="E54" s="22"/>
      <c r="F54" s="91" t="s">
        <v>30</v>
      </c>
      <c r="G54" s="43" t="s">
        <v>5</v>
      </c>
      <c r="H54" s="4">
        <v>10</v>
      </c>
      <c r="I54" s="78"/>
      <c r="J54" s="89">
        <f t="shared" si="0"/>
        <v>0</v>
      </c>
      <c r="K54" s="89">
        <f t="shared" si="1"/>
        <v>0</v>
      </c>
    </row>
    <row r="55" spans="1:11" s="35" customFormat="1" ht="19.5" customHeight="1">
      <c r="A55" s="8">
        <v>52</v>
      </c>
      <c r="B55" s="58" t="s">
        <v>107</v>
      </c>
      <c r="C55" s="56" t="s">
        <v>133</v>
      </c>
      <c r="D55" s="26" t="s">
        <v>134</v>
      </c>
      <c r="E55" s="17" t="s">
        <v>20</v>
      </c>
      <c r="F55" s="17" t="s">
        <v>23</v>
      </c>
      <c r="G55" s="42" t="s">
        <v>5</v>
      </c>
      <c r="H55" s="9">
        <v>2</v>
      </c>
      <c r="I55" s="49"/>
      <c r="J55" s="85">
        <f t="shared" si="0"/>
        <v>0</v>
      </c>
      <c r="K55" s="85">
        <f t="shared" si="1"/>
        <v>0</v>
      </c>
    </row>
    <row r="56" spans="1:11" s="35" customFormat="1" ht="19.5" customHeight="1" thickBot="1">
      <c r="A56" s="15">
        <v>53</v>
      </c>
      <c r="B56" s="59" t="s">
        <v>107</v>
      </c>
      <c r="C56" s="39" t="s">
        <v>135</v>
      </c>
      <c r="D56" s="27"/>
      <c r="E56" s="20"/>
      <c r="F56" s="21" t="s">
        <v>24</v>
      </c>
      <c r="G56" s="44" t="s">
        <v>5</v>
      </c>
      <c r="H56" s="5">
        <v>2</v>
      </c>
      <c r="I56" s="48"/>
      <c r="J56" s="86">
        <f t="shared" si="0"/>
        <v>0</v>
      </c>
      <c r="K56" s="86">
        <f t="shared" si="1"/>
        <v>0</v>
      </c>
    </row>
    <row r="57" spans="1:11" ht="19.5" customHeight="1">
      <c r="A57" s="12">
        <v>54</v>
      </c>
      <c r="B57" s="68" t="s">
        <v>28</v>
      </c>
      <c r="C57" s="14" t="s">
        <v>40</v>
      </c>
      <c r="D57" s="57" t="s">
        <v>68</v>
      </c>
      <c r="E57" s="25" t="s">
        <v>35</v>
      </c>
      <c r="F57" s="25" t="s">
        <v>23</v>
      </c>
      <c r="G57" s="45" t="s">
        <v>5</v>
      </c>
      <c r="H57" s="13">
        <v>10</v>
      </c>
      <c r="I57" s="75"/>
      <c r="J57" s="87">
        <f t="shared" si="0"/>
        <v>0</v>
      </c>
      <c r="K57" s="87">
        <f t="shared" si="1"/>
        <v>0</v>
      </c>
    </row>
    <row r="58" spans="1:11" ht="19.5" customHeight="1">
      <c r="A58" s="6">
        <v>55</v>
      </c>
      <c r="B58" s="66" t="s">
        <v>28</v>
      </c>
      <c r="C58" s="7" t="s">
        <v>41</v>
      </c>
      <c r="D58" s="34" t="s">
        <v>67</v>
      </c>
      <c r="E58" s="18" t="s">
        <v>20</v>
      </c>
      <c r="F58" s="18" t="s">
        <v>23</v>
      </c>
      <c r="G58" s="46" t="s">
        <v>5</v>
      </c>
      <c r="H58" s="3">
        <v>10</v>
      </c>
      <c r="I58" s="76"/>
      <c r="J58" s="88">
        <f t="shared" si="0"/>
        <v>0</v>
      </c>
      <c r="K58" s="88">
        <f t="shared" si="1"/>
        <v>0</v>
      </c>
    </row>
    <row r="59" spans="1:11" ht="19.5" customHeight="1">
      <c r="A59" s="6">
        <v>56</v>
      </c>
      <c r="B59" s="66" t="s">
        <v>28</v>
      </c>
      <c r="C59" s="7" t="s">
        <v>42</v>
      </c>
      <c r="D59" s="34" t="s">
        <v>68</v>
      </c>
      <c r="E59" s="18" t="s">
        <v>21</v>
      </c>
      <c r="F59" s="18" t="s">
        <v>23</v>
      </c>
      <c r="G59" s="46" t="s">
        <v>5</v>
      </c>
      <c r="H59" s="3">
        <v>10</v>
      </c>
      <c r="I59" s="76"/>
      <c r="J59" s="88">
        <f t="shared" si="0"/>
        <v>0</v>
      </c>
      <c r="K59" s="88">
        <f t="shared" si="1"/>
        <v>0</v>
      </c>
    </row>
    <row r="60" spans="1:11" ht="19.5" customHeight="1">
      <c r="A60" s="6">
        <v>57</v>
      </c>
      <c r="B60" s="66" t="s">
        <v>28</v>
      </c>
      <c r="C60" s="7" t="s">
        <v>43</v>
      </c>
      <c r="D60" s="34" t="s">
        <v>68</v>
      </c>
      <c r="E60" s="18" t="s">
        <v>22</v>
      </c>
      <c r="F60" s="18" t="s">
        <v>23</v>
      </c>
      <c r="G60" s="46" t="s">
        <v>5</v>
      </c>
      <c r="H60" s="3">
        <v>10</v>
      </c>
      <c r="I60" s="76"/>
      <c r="J60" s="88">
        <f t="shared" si="0"/>
        <v>0</v>
      </c>
      <c r="K60" s="88">
        <f t="shared" si="1"/>
        <v>0</v>
      </c>
    </row>
    <row r="61" spans="1:11" ht="19.5" customHeight="1" thickBot="1">
      <c r="A61" s="11">
        <v>58</v>
      </c>
      <c r="B61" s="69" t="s">
        <v>28</v>
      </c>
      <c r="C61" s="40" t="s">
        <v>69</v>
      </c>
      <c r="D61" s="72"/>
      <c r="E61" s="22"/>
      <c r="F61" s="91" t="s">
        <v>30</v>
      </c>
      <c r="G61" s="43" t="s">
        <v>5</v>
      </c>
      <c r="H61" s="4">
        <v>10</v>
      </c>
      <c r="I61" s="78"/>
      <c r="J61" s="89">
        <f t="shared" si="0"/>
        <v>0</v>
      </c>
      <c r="K61" s="89">
        <f t="shared" si="1"/>
        <v>0</v>
      </c>
    </row>
    <row r="62" spans="1:11" ht="19.5" customHeight="1" thickBot="1">
      <c r="A62" s="110">
        <v>59</v>
      </c>
      <c r="B62" s="111" t="s">
        <v>15</v>
      </c>
      <c r="C62" s="112">
        <v>43979202</v>
      </c>
      <c r="D62" s="113" t="s">
        <v>149</v>
      </c>
      <c r="E62" s="114"/>
      <c r="F62" s="114" t="s">
        <v>23</v>
      </c>
      <c r="G62" s="114" t="s">
        <v>5</v>
      </c>
      <c r="H62" s="115">
        <v>5</v>
      </c>
      <c r="I62" s="116"/>
      <c r="J62" s="117">
        <f t="shared" si="0"/>
        <v>0</v>
      </c>
      <c r="K62" s="117">
        <f t="shared" si="1"/>
        <v>0</v>
      </c>
    </row>
    <row r="63" spans="1:11" ht="19.5" customHeight="1">
      <c r="A63" s="12">
        <v>60</v>
      </c>
      <c r="B63" s="68" t="s">
        <v>15</v>
      </c>
      <c r="C63" s="41">
        <v>43979002</v>
      </c>
      <c r="D63" s="57" t="s">
        <v>144</v>
      </c>
      <c r="E63" s="25"/>
      <c r="F63" s="90" t="s">
        <v>24</v>
      </c>
      <c r="G63" s="45" t="s">
        <v>5</v>
      </c>
      <c r="H63" s="13">
        <v>5</v>
      </c>
      <c r="I63" s="75"/>
      <c r="J63" s="87">
        <f t="shared" si="0"/>
        <v>0</v>
      </c>
      <c r="K63" s="87">
        <f t="shared" si="1"/>
        <v>0</v>
      </c>
    </row>
    <row r="64" spans="1:11" ht="19.5" customHeight="1">
      <c r="A64" s="6">
        <v>61</v>
      </c>
      <c r="B64" s="66" t="s">
        <v>16</v>
      </c>
      <c r="C64" s="38">
        <v>44917602</v>
      </c>
      <c r="D64" s="34" t="s">
        <v>45</v>
      </c>
      <c r="E64" s="18"/>
      <c r="F64" s="18" t="s">
        <v>23</v>
      </c>
      <c r="G64" s="46" t="s">
        <v>5</v>
      </c>
      <c r="H64" s="3">
        <v>5</v>
      </c>
      <c r="I64" s="76"/>
      <c r="J64" s="88">
        <f aca="true" t="shared" si="2" ref="J64:J84">I64*H64</f>
        <v>0</v>
      </c>
      <c r="K64" s="88">
        <f aca="true" t="shared" si="3" ref="K64:K84">J64*1.21</f>
        <v>0</v>
      </c>
    </row>
    <row r="65" spans="1:11" ht="19.5" customHeight="1" thickBot="1">
      <c r="A65" s="11">
        <v>62</v>
      </c>
      <c r="B65" s="69" t="s">
        <v>16</v>
      </c>
      <c r="C65" s="40">
        <v>44574302</v>
      </c>
      <c r="D65" s="72" t="s">
        <v>44</v>
      </c>
      <c r="E65" s="22"/>
      <c r="F65" s="23" t="s">
        <v>24</v>
      </c>
      <c r="G65" s="43" t="s">
        <v>5</v>
      </c>
      <c r="H65" s="4">
        <v>5</v>
      </c>
      <c r="I65" s="78"/>
      <c r="J65" s="89">
        <f t="shared" si="2"/>
        <v>0</v>
      </c>
      <c r="K65" s="89">
        <f t="shared" si="3"/>
        <v>0</v>
      </c>
    </row>
    <row r="66" spans="1:11" ht="19.5" customHeight="1">
      <c r="A66" s="8">
        <v>63</v>
      </c>
      <c r="B66" s="65" t="s">
        <v>25</v>
      </c>
      <c r="C66" s="16">
        <v>1279101</v>
      </c>
      <c r="D66" s="26" t="s">
        <v>46</v>
      </c>
      <c r="E66" s="17"/>
      <c r="F66" s="17" t="s">
        <v>23</v>
      </c>
      <c r="G66" s="42" t="s">
        <v>5</v>
      </c>
      <c r="H66" s="9">
        <v>10</v>
      </c>
      <c r="I66" s="49"/>
      <c r="J66" s="85">
        <f t="shared" si="2"/>
        <v>0</v>
      </c>
      <c r="K66" s="85">
        <f t="shared" si="3"/>
        <v>0</v>
      </c>
    </row>
    <row r="67" spans="1:11" ht="19.5" customHeight="1">
      <c r="A67" s="6">
        <v>64</v>
      </c>
      <c r="B67" s="66" t="s">
        <v>17</v>
      </c>
      <c r="C67" s="38">
        <v>1221601</v>
      </c>
      <c r="D67" s="34" t="s">
        <v>150</v>
      </c>
      <c r="E67" s="18"/>
      <c r="F67" s="18" t="s">
        <v>23</v>
      </c>
      <c r="G67" s="46" t="s">
        <v>5</v>
      </c>
      <c r="H67" s="3">
        <v>5</v>
      </c>
      <c r="I67" s="76"/>
      <c r="J67" s="88">
        <f t="shared" si="2"/>
        <v>0</v>
      </c>
      <c r="K67" s="88">
        <f t="shared" si="3"/>
        <v>0</v>
      </c>
    </row>
    <row r="68" spans="1:11" ht="19.5" customHeight="1" thickBot="1">
      <c r="A68" s="15">
        <v>65</v>
      </c>
      <c r="B68" s="67" t="s">
        <v>17</v>
      </c>
      <c r="C68" s="39">
        <v>1221701</v>
      </c>
      <c r="D68" s="27" t="s">
        <v>151</v>
      </c>
      <c r="E68" s="20"/>
      <c r="F68" s="21" t="s">
        <v>24</v>
      </c>
      <c r="G68" s="44" t="s">
        <v>5</v>
      </c>
      <c r="H68" s="5">
        <v>5</v>
      </c>
      <c r="I68" s="48"/>
      <c r="J68" s="86">
        <f t="shared" si="2"/>
        <v>0</v>
      </c>
      <c r="K68" s="86">
        <f t="shared" si="3"/>
        <v>0</v>
      </c>
    </row>
    <row r="69" spans="1:11" ht="19.5" customHeight="1">
      <c r="A69" s="12">
        <v>66</v>
      </c>
      <c r="B69" s="68" t="s">
        <v>18</v>
      </c>
      <c r="C69" s="41">
        <v>44059105</v>
      </c>
      <c r="D69" s="57" t="s">
        <v>152</v>
      </c>
      <c r="E69" s="25" t="s">
        <v>19</v>
      </c>
      <c r="F69" s="25" t="s">
        <v>23</v>
      </c>
      <c r="G69" s="45" t="s">
        <v>5</v>
      </c>
      <c r="H69" s="13">
        <v>10</v>
      </c>
      <c r="I69" s="75"/>
      <c r="J69" s="87">
        <f t="shared" si="2"/>
        <v>0</v>
      </c>
      <c r="K69" s="87">
        <f t="shared" si="3"/>
        <v>0</v>
      </c>
    </row>
    <row r="70" spans="1:11" ht="19.5" customHeight="1">
      <c r="A70" s="6">
        <v>67</v>
      </c>
      <c r="B70" s="66" t="s">
        <v>18</v>
      </c>
      <c r="C70" s="38">
        <v>44059108</v>
      </c>
      <c r="D70" s="34" t="s">
        <v>152</v>
      </c>
      <c r="E70" s="18" t="s">
        <v>20</v>
      </c>
      <c r="F70" s="18" t="s">
        <v>23</v>
      </c>
      <c r="G70" s="46" t="s">
        <v>5</v>
      </c>
      <c r="H70" s="3">
        <v>10</v>
      </c>
      <c r="I70" s="76"/>
      <c r="J70" s="88">
        <f t="shared" si="2"/>
        <v>0</v>
      </c>
      <c r="K70" s="88">
        <f t="shared" si="3"/>
        <v>0</v>
      </c>
    </row>
    <row r="71" spans="1:11" ht="19.5" customHeight="1">
      <c r="A71" s="6">
        <v>68</v>
      </c>
      <c r="B71" s="66" t="s">
        <v>18</v>
      </c>
      <c r="C71" s="7">
        <v>44059107</v>
      </c>
      <c r="D71" s="34" t="s">
        <v>152</v>
      </c>
      <c r="E71" s="18" t="s">
        <v>21</v>
      </c>
      <c r="F71" s="18" t="s">
        <v>23</v>
      </c>
      <c r="G71" s="46" t="s">
        <v>5</v>
      </c>
      <c r="H71" s="3">
        <v>10</v>
      </c>
      <c r="I71" s="76"/>
      <c r="J71" s="88">
        <f t="shared" si="2"/>
        <v>0</v>
      </c>
      <c r="K71" s="88">
        <f t="shared" si="3"/>
        <v>0</v>
      </c>
    </row>
    <row r="72" spans="1:11" ht="19.5" customHeight="1">
      <c r="A72" s="6">
        <v>69</v>
      </c>
      <c r="B72" s="66" t="s">
        <v>18</v>
      </c>
      <c r="C72" s="7">
        <v>44059106</v>
      </c>
      <c r="D72" s="34" t="s">
        <v>153</v>
      </c>
      <c r="E72" s="18" t="s">
        <v>22</v>
      </c>
      <c r="F72" s="18" t="s">
        <v>23</v>
      </c>
      <c r="G72" s="46" t="s">
        <v>5</v>
      </c>
      <c r="H72" s="3">
        <v>10</v>
      </c>
      <c r="I72" s="76"/>
      <c r="J72" s="88">
        <f t="shared" si="2"/>
        <v>0</v>
      </c>
      <c r="K72" s="88">
        <f t="shared" si="3"/>
        <v>0</v>
      </c>
    </row>
    <row r="73" spans="1:11" ht="19.5" customHeight="1">
      <c r="A73" s="6">
        <v>70</v>
      </c>
      <c r="B73" s="66" t="s">
        <v>18</v>
      </c>
      <c r="C73" s="38">
        <v>44064009</v>
      </c>
      <c r="D73" s="34" t="s">
        <v>46</v>
      </c>
      <c r="E73" s="18" t="s">
        <v>35</v>
      </c>
      <c r="F73" s="19" t="s">
        <v>24</v>
      </c>
      <c r="G73" s="46" t="s">
        <v>5</v>
      </c>
      <c r="H73" s="3">
        <v>5</v>
      </c>
      <c r="I73" s="76"/>
      <c r="J73" s="88">
        <f t="shared" si="2"/>
        <v>0</v>
      </c>
      <c r="K73" s="88">
        <f t="shared" si="3"/>
        <v>0</v>
      </c>
    </row>
    <row r="74" spans="1:11" ht="19.5" customHeight="1">
      <c r="A74" s="6">
        <v>71</v>
      </c>
      <c r="B74" s="66" t="s">
        <v>18</v>
      </c>
      <c r="C74" s="38">
        <v>44064012</v>
      </c>
      <c r="D74" s="34" t="s">
        <v>46</v>
      </c>
      <c r="E74" s="18" t="s">
        <v>20</v>
      </c>
      <c r="F74" s="19" t="s">
        <v>24</v>
      </c>
      <c r="G74" s="46" t="s">
        <v>5</v>
      </c>
      <c r="H74" s="3">
        <v>5</v>
      </c>
      <c r="I74" s="76"/>
      <c r="J74" s="88">
        <f t="shared" si="2"/>
        <v>0</v>
      </c>
      <c r="K74" s="88">
        <f t="shared" si="3"/>
        <v>0</v>
      </c>
    </row>
    <row r="75" spans="1:11" ht="19.5" customHeight="1">
      <c r="A75" s="6">
        <v>72</v>
      </c>
      <c r="B75" s="66" t="s">
        <v>18</v>
      </c>
      <c r="C75" s="7">
        <v>44064011</v>
      </c>
      <c r="D75" s="34" t="s">
        <v>46</v>
      </c>
      <c r="E75" s="18" t="s">
        <v>21</v>
      </c>
      <c r="F75" s="19" t="s">
        <v>24</v>
      </c>
      <c r="G75" s="46" t="s">
        <v>5</v>
      </c>
      <c r="H75" s="3">
        <v>5</v>
      </c>
      <c r="I75" s="76"/>
      <c r="J75" s="88">
        <f t="shared" si="2"/>
        <v>0</v>
      </c>
      <c r="K75" s="88">
        <f t="shared" si="3"/>
        <v>0</v>
      </c>
    </row>
    <row r="76" spans="1:11" ht="19.5" customHeight="1" thickBot="1">
      <c r="A76" s="11">
        <v>73</v>
      </c>
      <c r="B76" s="69" t="s">
        <v>18</v>
      </c>
      <c r="C76" s="92">
        <v>44064010</v>
      </c>
      <c r="D76" s="72" t="s">
        <v>46</v>
      </c>
      <c r="E76" s="22" t="s">
        <v>22</v>
      </c>
      <c r="F76" s="23" t="s">
        <v>24</v>
      </c>
      <c r="G76" s="43" t="s">
        <v>5</v>
      </c>
      <c r="H76" s="4">
        <v>5</v>
      </c>
      <c r="I76" s="78"/>
      <c r="J76" s="89">
        <f t="shared" si="2"/>
        <v>0</v>
      </c>
      <c r="K76" s="89">
        <f t="shared" si="3"/>
        <v>0</v>
      </c>
    </row>
    <row r="77" spans="1:11" ht="19.5" customHeight="1">
      <c r="A77" s="8">
        <v>74</v>
      </c>
      <c r="B77" s="65" t="s">
        <v>27</v>
      </c>
      <c r="C77" s="16">
        <v>407649</v>
      </c>
      <c r="D77" s="26" t="s">
        <v>78</v>
      </c>
      <c r="E77" s="17"/>
      <c r="F77" s="17" t="s">
        <v>23</v>
      </c>
      <c r="G77" s="42" t="s">
        <v>5</v>
      </c>
      <c r="H77" s="9">
        <v>20</v>
      </c>
      <c r="I77" s="49"/>
      <c r="J77" s="85">
        <f t="shared" si="2"/>
        <v>0</v>
      </c>
      <c r="K77" s="85">
        <f t="shared" si="3"/>
        <v>0</v>
      </c>
    </row>
    <row r="78" spans="1:11" ht="19.5" customHeight="1">
      <c r="A78" s="6">
        <v>75</v>
      </c>
      <c r="B78" s="68" t="s">
        <v>66</v>
      </c>
      <c r="C78" s="14">
        <v>407323</v>
      </c>
      <c r="D78" s="57" t="s">
        <v>81</v>
      </c>
      <c r="E78" s="25"/>
      <c r="F78" s="25" t="s">
        <v>23</v>
      </c>
      <c r="G78" s="45" t="s">
        <v>5</v>
      </c>
      <c r="H78" s="13">
        <v>20</v>
      </c>
      <c r="I78" s="75"/>
      <c r="J78" s="88">
        <f t="shared" si="2"/>
        <v>0</v>
      </c>
      <c r="K78" s="88">
        <f t="shared" si="3"/>
        <v>0</v>
      </c>
    </row>
    <row r="79" spans="1:11" ht="19.5" customHeight="1">
      <c r="A79" s="6">
        <v>76</v>
      </c>
      <c r="B79" s="70" t="s">
        <v>66</v>
      </c>
      <c r="C79" s="7">
        <v>407318</v>
      </c>
      <c r="D79" s="34" t="s">
        <v>82</v>
      </c>
      <c r="E79" s="18"/>
      <c r="F79" s="18" t="s">
        <v>23</v>
      </c>
      <c r="G79" s="46" t="s">
        <v>5</v>
      </c>
      <c r="H79" s="3">
        <v>40</v>
      </c>
      <c r="I79" s="76"/>
      <c r="J79" s="88">
        <f t="shared" si="2"/>
        <v>0</v>
      </c>
      <c r="K79" s="88">
        <f t="shared" si="3"/>
        <v>0</v>
      </c>
    </row>
    <row r="80" spans="1:11" ht="19.5" customHeight="1" thickBot="1">
      <c r="A80" s="15">
        <v>77</v>
      </c>
      <c r="B80" s="93" t="s">
        <v>66</v>
      </c>
      <c r="C80" s="55">
        <v>407324</v>
      </c>
      <c r="D80" s="73" t="s">
        <v>144</v>
      </c>
      <c r="E80" s="53"/>
      <c r="F80" s="94" t="s">
        <v>24</v>
      </c>
      <c r="G80" s="54" t="s">
        <v>5</v>
      </c>
      <c r="H80" s="74">
        <v>40</v>
      </c>
      <c r="I80" s="79"/>
      <c r="J80" s="86">
        <f t="shared" si="2"/>
        <v>0</v>
      </c>
      <c r="K80" s="86">
        <f t="shared" si="3"/>
        <v>0</v>
      </c>
    </row>
    <row r="81" spans="1:11" ht="19.5" customHeight="1">
      <c r="A81" s="8">
        <v>78</v>
      </c>
      <c r="B81" s="68" t="s">
        <v>26</v>
      </c>
      <c r="C81" s="14" t="s">
        <v>10</v>
      </c>
      <c r="D81" s="57" t="s">
        <v>47</v>
      </c>
      <c r="E81" s="25"/>
      <c r="F81" s="25" t="s">
        <v>23</v>
      </c>
      <c r="G81" s="45" t="s">
        <v>5</v>
      </c>
      <c r="H81" s="13">
        <v>4</v>
      </c>
      <c r="I81" s="75"/>
      <c r="J81" s="87">
        <f t="shared" si="2"/>
        <v>0</v>
      </c>
      <c r="K81" s="87">
        <f t="shared" si="3"/>
        <v>0</v>
      </c>
    </row>
    <row r="82" spans="1:11" ht="19.5" customHeight="1" thickBot="1">
      <c r="A82" s="15">
        <v>79</v>
      </c>
      <c r="B82" s="95" t="s">
        <v>147</v>
      </c>
      <c r="C82" s="84" t="s">
        <v>145</v>
      </c>
      <c r="D82" s="71">
        <v>250</v>
      </c>
      <c r="E82" s="28"/>
      <c r="F82" s="28" t="s">
        <v>146</v>
      </c>
      <c r="G82" s="52" t="s">
        <v>5</v>
      </c>
      <c r="H82" s="29">
        <v>2</v>
      </c>
      <c r="I82" s="77"/>
      <c r="J82" s="89">
        <f t="shared" si="2"/>
        <v>0</v>
      </c>
      <c r="K82" s="89">
        <f t="shared" si="3"/>
        <v>0</v>
      </c>
    </row>
    <row r="83" spans="1:11" ht="19.5" customHeight="1">
      <c r="A83" s="8">
        <v>80</v>
      </c>
      <c r="B83" s="96" t="s">
        <v>31</v>
      </c>
      <c r="C83" s="36" t="s">
        <v>156</v>
      </c>
      <c r="D83" s="26" t="s">
        <v>154</v>
      </c>
      <c r="E83" s="17"/>
      <c r="F83" s="17" t="s">
        <v>146</v>
      </c>
      <c r="G83" s="42" t="s">
        <v>5</v>
      </c>
      <c r="H83" s="9">
        <v>50</v>
      </c>
      <c r="I83" s="49"/>
      <c r="J83" s="85">
        <f t="shared" si="2"/>
        <v>0</v>
      </c>
      <c r="K83" s="85">
        <f t="shared" si="3"/>
        <v>0</v>
      </c>
    </row>
    <row r="84" spans="1:11" ht="19.5" customHeight="1" thickBot="1">
      <c r="A84" s="15">
        <v>81</v>
      </c>
      <c r="B84" s="50" t="s">
        <v>32</v>
      </c>
      <c r="C84" s="80" t="s">
        <v>155</v>
      </c>
      <c r="D84" s="27" t="s">
        <v>154</v>
      </c>
      <c r="E84" s="20"/>
      <c r="F84" s="20" t="s">
        <v>146</v>
      </c>
      <c r="G84" s="44" t="s">
        <v>5</v>
      </c>
      <c r="H84" s="5">
        <v>40</v>
      </c>
      <c r="I84" s="48"/>
      <c r="J84" s="86">
        <f t="shared" si="2"/>
        <v>0</v>
      </c>
      <c r="K84" s="86">
        <f t="shared" si="3"/>
        <v>0</v>
      </c>
    </row>
    <row r="85" spans="1:11" ht="19.5" customHeight="1" thickBot="1">
      <c r="A85" s="47"/>
      <c r="B85" s="2"/>
      <c r="C85" s="100" t="s">
        <v>11</v>
      </c>
      <c r="D85" s="101"/>
      <c r="E85" s="101"/>
      <c r="F85" s="101"/>
      <c r="G85" s="101"/>
      <c r="H85" s="102"/>
      <c r="I85" s="106">
        <f>SUM(J4:J84)</f>
        <v>0</v>
      </c>
      <c r="J85" s="107"/>
      <c r="K85" s="108"/>
    </row>
    <row r="86" spans="1:11" ht="19.5" customHeight="1" thickBot="1">
      <c r="A86" s="47"/>
      <c r="B86" s="2"/>
      <c r="C86" s="103" t="s">
        <v>136</v>
      </c>
      <c r="D86" s="104"/>
      <c r="E86" s="104"/>
      <c r="F86" s="104"/>
      <c r="G86" s="104"/>
      <c r="H86" s="105"/>
      <c r="I86" s="106">
        <f>SUM(K4:K84)</f>
        <v>0</v>
      </c>
      <c r="J86" s="107"/>
      <c r="K86" s="108"/>
    </row>
    <row r="87" spans="8:10" ht="12.75">
      <c r="H87" s="1"/>
      <c r="I87" s="10"/>
      <c r="J87" s="10"/>
    </row>
  </sheetData>
  <sheetProtection/>
  <mergeCells count="6">
    <mergeCell ref="A2:K2"/>
    <mergeCell ref="C85:H85"/>
    <mergeCell ref="C86:H86"/>
    <mergeCell ref="I85:K85"/>
    <mergeCell ref="I86:K86"/>
    <mergeCell ref="A1:K1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Pozemkový Fond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Miroslava Novotná</dc:creator>
  <cp:keywords/>
  <dc:description/>
  <cp:lastModifiedBy>Příborská Jana Bc.</cp:lastModifiedBy>
  <cp:lastPrinted>2019-06-10T08:24:46Z</cp:lastPrinted>
  <dcterms:created xsi:type="dcterms:W3CDTF">2010-07-26T15:15:56Z</dcterms:created>
  <dcterms:modified xsi:type="dcterms:W3CDTF">2019-09-03T12:17:21Z</dcterms:modified>
  <cp:category/>
  <cp:version/>
  <cp:contentType/>
  <cp:contentStatus/>
</cp:coreProperties>
</file>