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r_vaneckova_spucr_cz/Documents/Dokumenty RV/01 VZ/_2026/02 KoPÚ Zhoř uT/02 ZD/"/>
    </mc:Choice>
  </mc:AlternateContent>
  <xr:revisionPtr revIDLastSave="91" documentId="13_ncr:1_{34D4F2DD-4D33-4ABB-839C-A21D4C29513A}" xr6:coauthVersionLast="47" xr6:coauthVersionMax="47" xr10:uidLastSave="{57822590-4BAF-4877-B171-0DBEC1B200A8}"/>
  <bookViews>
    <workbookView xWindow="-105" yWindow="0" windowWidth="14610" windowHeight="17385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F37" i="1"/>
  <c r="F33" i="1"/>
  <c r="G33" i="1"/>
  <c r="G32" i="1"/>
  <c r="F32" i="1"/>
  <c r="G16" i="1"/>
  <c r="G17" i="1"/>
  <c r="G22" i="1"/>
  <c r="G29" i="1"/>
  <c r="G30" i="1"/>
  <c r="G15" i="1"/>
  <c r="F16" i="1"/>
  <c r="F17" i="1"/>
  <c r="F18" i="1"/>
  <c r="G18" i="1" s="1"/>
  <c r="F19" i="1"/>
  <c r="G19" i="1" s="1"/>
  <c r="F21" i="1"/>
  <c r="F22" i="1"/>
  <c r="F23" i="1"/>
  <c r="G23" i="1" s="1"/>
  <c r="F24" i="1"/>
  <c r="G24" i="1" s="1"/>
  <c r="F25" i="1"/>
  <c r="G25" i="1" s="1"/>
  <c r="F26" i="1"/>
  <c r="G26" i="1" s="1"/>
  <c r="F28" i="1"/>
  <c r="G28" i="1" s="1"/>
  <c r="F29" i="1"/>
  <c r="F30" i="1"/>
  <c r="F15" i="1"/>
  <c r="G13" i="1"/>
  <c r="G35" i="1" s="1"/>
  <c r="G38" i="1" s="1"/>
  <c r="F13" i="1"/>
  <c r="F35" i="1" s="1"/>
  <c r="F38" i="1" s="1"/>
  <c r="G5" i="1"/>
  <c r="G6" i="1"/>
  <c r="G7" i="1"/>
  <c r="G8" i="1"/>
  <c r="G9" i="1"/>
  <c r="G10" i="1"/>
  <c r="G11" i="1"/>
  <c r="G12" i="1"/>
  <c r="G4" i="1"/>
  <c r="F5" i="1"/>
  <c r="F6" i="1"/>
  <c r="F7" i="1"/>
  <c r="F8" i="1"/>
  <c r="F9" i="1"/>
  <c r="F10" i="1"/>
  <c r="F11" i="1"/>
  <c r="F12" i="1"/>
  <c r="F4" i="1"/>
  <c r="F31" i="1" l="1"/>
  <c r="F36" i="1" s="1"/>
  <c r="G21" i="1"/>
  <c r="G31" i="1" s="1"/>
  <c r="G36" i="1" s="1"/>
</calcChain>
</file>

<file path=xl/sharedStrings.xml><?xml version="1.0" encoding="utf-8"?>
<sst xmlns="http://schemas.openxmlformats.org/spreadsheetml/2006/main" count="119" uniqueCount="87">
  <si>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</si>
  <si>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</si>
  <si>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</si>
  <si>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</si>
  <si>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</si>
  <si>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</si>
  <si>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</si>
  <si>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</si>
  <si>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</si>
  <si>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</si>
  <si>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</si>
  <si>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</si>
  <si>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</si>
  <si>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</si>
  <si>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</si>
  <si>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</si>
  <si>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</si>
  <si>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</si>
  <si>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</si>
  <si>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</si>
  <si>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</si>
  <si>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</si>
  <si>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</si>
  <si>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</si>
  <si>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</si>
  <si>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</si>
  <si>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</si>
  <si>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</si>
  <si>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>6.3.1 i) b)</t>
  </si>
  <si>
    <t>100 bm</t>
  </si>
  <si>
    <t>6.3.1 i) c)</t>
  </si>
  <si>
    <t>ks</t>
  </si>
  <si>
    <t>6.3.2 h)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</si>
  <si>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</si>
  <si>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</si>
  <si>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</si>
  <si>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</si>
  <si>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</si>
  <si>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</si>
  <si>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</si>
  <si>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</si>
  <si>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 xml:space="preserve">Hlavní celek 3 „Mapové dílo“ </t>
  </si>
  <si>
    <t>Rekapitulace kalkulace ceny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</si>
  <si>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</si>
  <si>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Poznámka:</t>
  </si>
  <si>
    <t>DTR – dokumentace technického řešení PSZ</t>
  </si>
  <si>
    <t>6.3.5 i)</t>
  </si>
  <si>
    <t>6.3.5 ii)</t>
  </si>
  <si>
    <t>6.3.5 iii)</t>
  </si>
  <si>
    <t>6.3.2 h) i)</t>
  </si>
  <si>
    <t>6.3.2 h) ii)</t>
  </si>
  <si>
    <t>6.3.2 h) iii)</t>
  </si>
  <si>
    <t>na výzvu Objednatele v dohodnuté lhůtě</t>
  </si>
  <si>
    <t>nevyplňovat</t>
  </si>
  <si>
    <t>Cena vč. DPH 10)</t>
  </si>
  <si>
    <t>Cena bez DPH
v Kč 10)</t>
  </si>
  <si>
    <t>„Přípravné práce“ celkem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</si>
  <si>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</si>
  <si>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</si>
  <si>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</si>
  <si>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</si>
  <si>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</si>
  <si>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</si>
  <si>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10) Ceny bez DPH jsou uváděny na celé Kč, zaokrouhlené směrem nahoru, ceny s DPH jsou uváděny s přesností na dvě desetinná místa.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</si>
  <si>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</si>
  <si>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*</t>
  </si>
  <si>
    <t>Revize stávajícího bodového pole</t>
  </si>
  <si>
    <t>Doplnění stávajícího bodového pole*</t>
  </si>
  <si>
    <t>Podrobné měření polohopisu v obvodu KoPÚ mimo trvalé porosty</t>
  </si>
  <si>
    <t>Podrobné měření polohopisu v obvodu KoPÚ v trvalých porostech</t>
  </si>
  <si>
    <t>Zjišťování hranic pozemků neřešených dle § 2 Zákona</t>
  </si>
  <si>
    <t>Šetření průběhu vlastnických hranic řešených pozemků s porosty pro účely návrhu KoPÚ, včetně označení lomových bodů</t>
  </si>
  <si>
    <t>Výškopisné zaměření zájmového území dle čl. 6.3.1 i) a) Smlouvy</t>
  </si>
  <si>
    <t>DTR liniových dopravních staveb PSZ pro stanovení plochy záboru půdy stavbami dle čl. 6.3.1 i) b) Smlouvy</t>
  </si>
  <si>
    <t>DTR liniových vodohospodářských a protierozních staveb PSZ pro stanovení plochy záboru půdy stavbami dle čl. 6.3.1 i) b) Smlouvy</t>
  </si>
  <si>
    <t>DTR vodohospodářských staveb PSZ dle čl. 6.3.1 i) c) Smlouvy</t>
  </si>
  <si>
    <t>Aktualizace PSZ</t>
  </si>
  <si>
    <t>Zhotovení podkladů pro změnu katastrální hranice</t>
  </si>
  <si>
    <t>Aktualizace návrhu po ukončení odvolacího řízení</t>
  </si>
  <si>
    <t>Aktualizace návrhu po ukončení odvolacího řízení do 10 ha</t>
  </si>
  <si>
    <t>Aktualizace návrhu po ukončení odvolacího řízení do 50 ha</t>
  </si>
  <si>
    <t>Aktualizace návrhu po ukončení odvolacího řízení nad 50 ha</t>
  </si>
  <si>
    <t>Zřízení nového bodu PPBP, nebo nahrazení zničených bodů, bude nejprve projednáno s katastrálním úřadem</t>
  </si>
  <si>
    <t>Položkový výkaz činností –  Příloha ke Smlouvě –  KoPÚ v k.ú. Zhoř u Tábora</t>
  </si>
  <si>
    <t>Aktualizace PSZ do 10 ha 11)</t>
  </si>
  <si>
    <t>Aktualizace PSZ do 50 ha 11)</t>
  </si>
  <si>
    <t>Aktualizace PSZ nad 50 ha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</si>
</sst>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trike/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7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4" fontId="5" fillId="0" borderId="16" xfId="1" applyNumberFormat="1" applyFont="1" applyBorder="1" applyAlignment="1">
      <alignment horizontal="center" vertical="center"/>
    </xf>
    <xf numFmtId="4" fontId="5" fillId="0" borderId="3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3" xfId="1" applyFont="1" applyBorder="1" applyAlignment="1">
      <alignment vertical="center" wrapText="1"/>
    </xf>
    <xf numFmtId="49" fontId="4" fillId="0" borderId="23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>
      <alignment vertical="center"/>
    </xf>
    <xf numFmtId="4" fontId="4" fillId="0" borderId="17" xfId="1" applyNumberFormat="1" applyFont="1" applyBorder="1" applyAlignment="1">
      <alignment vertical="center"/>
    </xf>
    <xf numFmtId="0" fontId="5" fillId="0" borderId="1" xfId="1" applyFont="1" applyBorder="1" applyAlignment="1" applyProtection="1">
      <alignment vertical="center"/>
      <protection locked="0"/>
    </xf>
    <xf numFmtId="49" fontId="5" fillId="0" borderId="12" xfId="1" applyNumberFormat="1" applyFont="1" applyBorder="1" applyAlignment="1">
      <alignment horizontal="center" vertical="top"/>
    </xf>
    <xf numFmtId="49" fontId="4" fillId="0" borderId="33" xfId="1" applyNumberFormat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2" xfId="1" applyFont="1" applyBorder="1" applyAlignment="1">
      <alignment vertical="center" wrapText="1"/>
    </xf>
    <xf numFmtId="0" fontId="5" fillId="0" borderId="37" xfId="1" applyFont="1" applyBorder="1" applyAlignment="1">
      <alignment horizontal="left" vertical="center" wrapText="1"/>
    </xf>
    <xf numFmtId="0" fontId="5" fillId="0" borderId="38" xfId="1" applyFont="1" applyBorder="1" applyAlignment="1">
      <alignment horizontal="center" vertical="center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30" xfId="1" applyNumberFormat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center" vertical="center"/>
    </xf>
    <xf numFmtId="49" fontId="5" fillId="0" borderId="27" xfId="1" applyNumberFormat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49" fontId="4" fillId="0" borderId="43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4" fontId="4" fillId="0" borderId="22" xfId="1" applyNumberFormat="1" applyFont="1" applyBorder="1" applyAlignment="1">
      <alignment horizontal="center" vertical="center"/>
    </xf>
    <xf numFmtId="164" fontId="4" fillId="0" borderId="45" xfId="1" applyNumberFormat="1" applyFont="1" applyBorder="1" applyAlignment="1">
      <alignment horizontal="center" vertical="center"/>
    </xf>
    <xf numFmtId="4" fontId="5" fillId="0" borderId="46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vertical="center" wrapText="1"/>
    </xf>
    <xf numFmtId="0" fontId="5" fillId="0" borderId="24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0" xfId="1" applyFont="1" applyBorder="1" applyAlignment="1">
      <alignment horizontal="center" vertical="center" wrapText="1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1" applyFont="1"/>
    <xf numFmtId="0" fontId="5" fillId="0" borderId="20" xfId="1" applyFont="1" applyBorder="1" applyAlignment="1">
      <alignment horizontal="left" vertical="center" wrapText="1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1" xfId="1" applyFont="1" applyBorder="1" applyAlignment="1">
      <alignment horizontal="left" vertical="center" wrapText="1"/>
    </xf>
    <xf numFmtId="49" fontId="5" fillId="0" borderId="8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" fontId="5" fillId="0" borderId="37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/>
    </xf>
    <xf numFmtId="4" fontId="5" fillId="0" borderId="28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" fontId="5" fillId="0" borderId="49" xfId="1" applyNumberFormat="1" applyFont="1" applyBorder="1" applyAlignment="1">
      <alignment horizontal="center" vertical="center"/>
    </xf>
    <xf numFmtId="3" fontId="5" fillId="0" borderId="37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6" fontId="5" fillId="2" borderId="29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7" fillId="2" borderId="5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Alignment="1">
      <alignment vertical="center"/>
    </xf>
    <xf numFmtId="4" fontId="4" fillId="0" borderId="17" xfId="1" applyNumberFormat="1" applyFont="1" applyBorder="1" applyAlignment="1">
      <alignment horizontal="center" vertical="center"/>
    </xf>
    <xf numFmtId="4" fontId="7" fillId="2" borderId="5" xfId="1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41" xfId="1" applyNumberFormat="1" applyFont="1" applyBorder="1" applyAlignment="1">
      <alignment horizontal="center" vertical="center" wrapText="1"/>
    </xf>
    <xf numFmtId="3" fontId="4" fillId="0" borderId="17" xfId="1" applyNumberFormat="1" applyFont="1" applyBorder="1" applyAlignment="1">
      <alignment horizontal="center" vertical="center"/>
    </xf>
    <xf numFmtId="3" fontId="4" fillId="0" borderId="22" xfId="1" applyNumberFormat="1" applyFont="1" applyBorder="1" applyAlignment="1">
      <alignment horizontal="center" vertical="center"/>
    </xf>
    <xf numFmtId="3" fontId="4" fillId="0" borderId="17" xfId="1" applyNumberFormat="1" applyFont="1" applyBorder="1" applyAlignment="1">
      <alignment vertical="center"/>
    </xf>
    <xf numFmtId="3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4" fillId="0" borderId="13" xfId="1" applyNumberFormat="1" applyFont="1" applyBorder="1" applyAlignment="1">
      <alignment vertical="center" wrapText="1"/>
    </xf>
    <xf numFmtId="3" fontId="5" fillId="0" borderId="4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4" xfId="1" applyNumberFormat="1" applyFont="1" applyBorder="1" applyAlignment="1">
      <alignment horizontal="center" vertical="center"/>
    </xf>
    <xf numFmtId="3" fontId="4" fillId="0" borderId="32" xfId="1" applyNumberFormat="1" applyFont="1" applyBorder="1" applyAlignment="1">
      <alignment vertical="center" wrapText="1"/>
    </xf>
    <xf numFmtId="3" fontId="5" fillId="0" borderId="1" xfId="1" applyNumberFormat="1" applyFont="1" applyBorder="1" applyAlignment="1" applyProtection="1">
      <alignment vertical="center"/>
      <protection locked="0"/>
    </xf>
    <xf numFmtId="3" fontId="4" fillId="0" borderId="1" xfId="1" applyNumberFormat="1" applyFont="1" applyBorder="1" applyAlignment="1" applyProtection="1">
      <alignment vertical="center"/>
      <protection locked="0"/>
    </xf>
    <xf numFmtId="0" fontId="4" fillId="0" borderId="26" xfId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4" fillId="0" borderId="41" xfId="1" applyNumberFormat="1" applyFont="1" applyBorder="1" applyAlignment="1">
      <alignment horizontal="center" vertical="center" wrapText="1"/>
    </xf>
    <xf numFmtId="4" fontId="4" fillId="0" borderId="0" xfId="1" applyNumberFormat="1" applyFont="1"/>
    <xf numFmtId="4" fontId="4" fillId="0" borderId="25" xfId="1" applyNumberFormat="1" applyFont="1" applyBorder="1" applyAlignment="1">
      <alignment vertical="center" wrapText="1"/>
    </xf>
    <xf numFmtId="4" fontId="4" fillId="0" borderId="24" xfId="1" applyNumberFormat="1" applyFont="1" applyBorder="1" applyAlignment="1">
      <alignment horizontal="center" vertical="center"/>
    </xf>
    <xf numFmtId="4" fontId="4" fillId="0" borderId="35" xfId="1" applyNumberFormat="1" applyFont="1" applyBorder="1" applyAlignment="1">
      <alignment vertical="center" wrapText="1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4" fontId="4" fillId="0" borderId="48" xfId="1" applyNumberFormat="1" applyFont="1" applyBorder="1" applyAlignment="1">
      <alignment horizontal="center" vertical="center" wrapText="1"/>
    </xf>
    <xf numFmtId="4" fontId="4" fillId="0" borderId="13" xfId="1" applyNumberFormat="1" applyFont="1" applyBorder="1" applyAlignment="1">
      <alignment horizontal="center" vertical="center" wrapText="1"/>
    </xf>
    <xf numFmtId="14" fontId="4" fillId="0" borderId="47" xfId="1" applyNumberFormat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4" fontId="5" fillId="0" borderId="8" xfId="1" applyNumberFormat="1" applyFont="1" applyBorder="1" applyAlignment="1">
      <alignment horizontal="center" vertical="center"/>
    </xf>
    <xf numFmtId="4" fontId="5" fillId="0" borderId="10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39" xfId="1" applyNumberFormat="1" applyFont="1" applyBorder="1" applyAlignment="1" applyProtection="1">
      <alignment horizontal="center" vertical="center"/>
      <protection locked="0"/>
    </xf>
    <xf numFmtId="49" fontId="5" fillId="0" borderId="19" xfId="1" applyNumberFormat="1" applyFont="1" applyBorder="1" applyAlignment="1" applyProtection="1">
      <alignment horizontal="center" vertical="center"/>
      <protection locked="0"/>
    </xf>
    <xf numFmtId="49" fontId="5" fillId="0" borderId="36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49" fontId="5" fillId="0" borderId="8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/>
    </xf>
    <xf numFmtId="14" fontId="4" fillId="0" borderId="9" xfId="1" applyNumberFormat="1" applyFont="1" applyBorder="1" applyAlignment="1" applyProtection="1">
      <alignment horizontal="center" vertical="center" wrapText="1"/>
      <protection locked="0"/>
    </xf>
  </cellXfs>
  <cellStyles count="3">
    <cellStyle name="Excel Built-in Normal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7"/>
  <sheetViews>
    <sheetView tabSelected="1" zoomScale="85" zoomScaleNormal="85" workbookViewId="0">
      <selection activeCell="I26" sqref="I26"/>
    </sheetView>
  </sheetViews>
  <sheetFormatPr defaultColWidth="9.140625" defaultRowHeight="21" customHeight="1" x14ac:dyDescent="0.2"/>
  <cols>
    <col min="1" max="1" width="10.7109375" style="2" customWidth="1"/>
    <col min="2" max="2" width="46.140625" style="2" customWidth="1"/>
    <col min="3" max="3" width="9.5703125" style="2" customWidth="1"/>
    <col min="4" max="4" width="9.7109375" style="88" customWidth="1"/>
    <col min="5" max="5" width="18.5703125" style="80" customWidth="1"/>
    <col min="6" max="7" width="18" style="80" customWidth="1"/>
    <col min="8" max="8" width="19.85546875" style="2" customWidth="1"/>
    <col min="9" max="9" width="32.28515625" style="2" customWidth="1"/>
    <col min="10" max="16384" width="9.140625" style="2"/>
  </cols>
  <sheetData>
    <row r="1" spans="1:10" s="17" customFormat="1" ht="42" customHeight="1" thickBot="1" x14ac:dyDescent="0.3">
      <c r="A1" s="1" t="s">
        <v>83</v>
      </c>
      <c r="B1" s="1"/>
      <c r="C1" s="51"/>
      <c r="D1" s="82"/>
      <c r="E1" s="103"/>
      <c r="F1" s="76"/>
      <c r="G1" s="76"/>
      <c r="H1" s="1"/>
      <c r="I1" s="46"/>
    </row>
    <row r="2" spans="1:10" ht="42" customHeight="1" thickBot="1" x14ac:dyDescent="0.25">
      <c r="A2" s="22"/>
      <c r="B2" s="47" t="s">
        <v>0</v>
      </c>
      <c r="C2" s="35" t="s">
        <v>1</v>
      </c>
      <c r="D2" s="83" t="s">
        <v>2</v>
      </c>
      <c r="E2" s="102" t="s">
        <v>3</v>
      </c>
      <c r="F2" s="102" t="s">
        <v>55</v>
      </c>
      <c r="G2" s="109" t="s">
        <v>54</v>
      </c>
      <c r="H2" s="36" t="s">
        <v>4</v>
      </c>
      <c r="I2" s="63"/>
    </row>
    <row r="3" spans="1:10" ht="31.15" customHeight="1" thickBot="1" x14ac:dyDescent="0.25">
      <c r="A3" s="23" t="s">
        <v>5</v>
      </c>
      <c r="B3" s="24" t="s">
        <v>6</v>
      </c>
      <c r="C3" s="25"/>
      <c r="D3" s="84"/>
      <c r="E3" s="77"/>
      <c r="F3" s="77"/>
      <c r="G3" s="77"/>
      <c r="H3" s="26"/>
      <c r="I3" s="13"/>
    </row>
    <row r="4" spans="1:10" ht="31.15" customHeight="1" x14ac:dyDescent="0.2">
      <c r="A4" s="122" t="s">
        <v>7</v>
      </c>
      <c r="B4" s="28" t="s">
        <v>66</v>
      </c>
      <c r="C4" s="29" t="s">
        <v>8</v>
      </c>
      <c r="D4" s="65">
        <v>15</v>
      </c>
      <c r="E4" s="59"/>
      <c r="F4" s="59">
        <f>D4*E4</f>
        <v>0</v>
      </c>
      <c r="G4" s="59">
        <f>F4*1.21</f>
        <v>0</v>
      </c>
      <c r="H4" s="120" t="s">
        <v>9</v>
      </c>
    </row>
    <row r="5" spans="1:10" ht="31.15" customHeight="1" x14ac:dyDescent="0.2">
      <c r="A5" s="123"/>
      <c r="B5" s="56" t="s">
        <v>67</v>
      </c>
      <c r="C5" s="3" t="s">
        <v>10</v>
      </c>
      <c r="D5" s="91">
        <v>1</v>
      </c>
      <c r="E5" s="60"/>
      <c r="F5" s="60">
        <f t="shared" ref="F5:F12" si="0">D5*E5</f>
        <v>0</v>
      </c>
      <c r="G5" s="60">
        <f t="shared" ref="G5:G12" si="1">F5*1.21</f>
        <v>0</v>
      </c>
      <c r="H5" s="121"/>
    </row>
    <row r="6" spans="1:10" ht="34.9" customHeight="1" x14ac:dyDescent="0.2">
      <c r="A6" s="131" t="s">
        <v>11</v>
      </c>
      <c r="B6" s="56" t="s">
        <v>68</v>
      </c>
      <c r="C6" s="3" t="s">
        <v>12</v>
      </c>
      <c r="D6" s="66">
        <v>376</v>
      </c>
      <c r="E6" s="60"/>
      <c r="F6" s="60">
        <f t="shared" si="0"/>
        <v>0</v>
      </c>
      <c r="G6" s="60">
        <f t="shared" si="1"/>
        <v>0</v>
      </c>
      <c r="H6" s="112" t="s">
        <v>9</v>
      </c>
    </row>
    <row r="7" spans="1:10" ht="36" customHeight="1" x14ac:dyDescent="0.2">
      <c r="A7" s="123"/>
      <c r="B7" s="56" t="s">
        <v>69</v>
      </c>
      <c r="C7" s="3" t="s">
        <v>12</v>
      </c>
      <c r="D7" s="67">
        <v>49</v>
      </c>
      <c r="E7" s="60"/>
      <c r="F7" s="60">
        <f t="shared" si="0"/>
        <v>0</v>
      </c>
      <c r="G7" s="60">
        <f t="shared" si="1"/>
        <v>0</v>
      </c>
      <c r="H7" s="113"/>
    </row>
    <row r="8" spans="1:10" ht="52.15" customHeight="1" x14ac:dyDescent="0.2">
      <c r="A8" s="57" t="s">
        <v>13</v>
      </c>
      <c r="B8" s="5" t="s">
        <v>14</v>
      </c>
      <c r="C8" s="6" t="s">
        <v>15</v>
      </c>
      <c r="D8" s="67">
        <v>136</v>
      </c>
      <c r="E8" s="61"/>
      <c r="F8" s="61">
        <f t="shared" si="0"/>
        <v>0</v>
      </c>
      <c r="G8" s="61">
        <f t="shared" si="1"/>
        <v>0</v>
      </c>
      <c r="H8" s="58" t="s">
        <v>9</v>
      </c>
    </row>
    <row r="9" spans="1:10" ht="35.450000000000003" customHeight="1" x14ac:dyDescent="0.2">
      <c r="A9" s="30" t="s">
        <v>16</v>
      </c>
      <c r="B9" s="56" t="s">
        <v>70</v>
      </c>
      <c r="C9" s="6" t="s">
        <v>15</v>
      </c>
      <c r="D9" s="67">
        <v>227</v>
      </c>
      <c r="E9" s="61"/>
      <c r="F9" s="61">
        <f t="shared" si="0"/>
        <v>0</v>
      </c>
      <c r="G9" s="61">
        <f t="shared" si="1"/>
        <v>0</v>
      </c>
      <c r="H9" s="58" t="s">
        <v>9</v>
      </c>
    </row>
    <row r="10" spans="1:10" ht="51" customHeight="1" x14ac:dyDescent="0.2">
      <c r="A10" s="48" t="s">
        <v>17</v>
      </c>
      <c r="B10" s="56" t="s">
        <v>71</v>
      </c>
      <c r="C10" s="6" t="s">
        <v>15</v>
      </c>
      <c r="D10" s="67">
        <v>1</v>
      </c>
      <c r="E10" s="61"/>
      <c r="F10" s="61">
        <f t="shared" si="0"/>
        <v>0</v>
      </c>
      <c r="G10" s="61">
        <f t="shared" si="1"/>
        <v>0</v>
      </c>
      <c r="H10" s="58" t="s">
        <v>9</v>
      </c>
    </row>
    <row r="11" spans="1:10" ht="31.15" customHeight="1" x14ac:dyDescent="0.2">
      <c r="A11" s="48" t="s">
        <v>18</v>
      </c>
      <c r="B11" s="52" t="s">
        <v>19</v>
      </c>
      <c r="C11" s="6" t="s">
        <v>12</v>
      </c>
      <c r="D11" s="67">
        <v>425</v>
      </c>
      <c r="E11" s="61"/>
      <c r="F11" s="61">
        <f t="shared" si="0"/>
        <v>0</v>
      </c>
      <c r="G11" s="61">
        <f t="shared" si="1"/>
        <v>0</v>
      </c>
      <c r="H11" s="58" t="s">
        <v>9</v>
      </c>
    </row>
    <row r="12" spans="1:10" ht="36.6" customHeight="1" thickBot="1" x14ac:dyDescent="0.25">
      <c r="A12" s="31" t="s">
        <v>20</v>
      </c>
      <c r="B12" s="32" t="s">
        <v>21</v>
      </c>
      <c r="C12" s="33" t="s">
        <v>12</v>
      </c>
      <c r="D12" s="68">
        <v>425</v>
      </c>
      <c r="E12" s="62"/>
      <c r="F12" s="62">
        <f t="shared" si="0"/>
        <v>0</v>
      </c>
      <c r="G12" s="62">
        <f t="shared" si="1"/>
        <v>0</v>
      </c>
      <c r="H12" s="34" t="s">
        <v>9</v>
      </c>
      <c r="I12" s="13"/>
      <c r="J12" s="13"/>
    </row>
    <row r="13" spans="1:10" ht="42" customHeight="1" thickBot="1" x14ac:dyDescent="0.25">
      <c r="A13" s="114" t="s">
        <v>56</v>
      </c>
      <c r="B13" s="115"/>
      <c r="C13" s="14"/>
      <c r="D13" s="90"/>
      <c r="E13" s="110"/>
      <c r="F13" s="110">
        <f>SUM(F4:F12)</f>
        <v>0</v>
      </c>
      <c r="G13" s="110">
        <f>SUM(G4:G12)</f>
        <v>0</v>
      </c>
      <c r="H13" s="111">
        <v>46477</v>
      </c>
      <c r="I13" s="13"/>
      <c r="J13" s="13"/>
    </row>
    <row r="14" spans="1:10" ht="31.15" customHeight="1" x14ac:dyDescent="0.2">
      <c r="A14" s="37" t="s">
        <v>22</v>
      </c>
      <c r="B14" s="38" t="s">
        <v>23</v>
      </c>
      <c r="C14" s="39"/>
      <c r="D14" s="85"/>
      <c r="E14" s="40"/>
      <c r="F14" s="40"/>
      <c r="G14" s="40"/>
      <c r="H14" s="41"/>
    </row>
    <row r="15" spans="1:10" ht="31.15" customHeight="1" x14ac:dyDescent="0.2">
      <c r="A15" s="7" t="s">
        <v>24</v>
      </c>
      <c r="B15" s="8" t="s">
        <v>25</v>
      </c>
      <c r="C15" s="9" t="s">
        <v>12</v>
      </c>
      <c r="D15" s="92">
        <v>376</v>
      </c>
      <c r="E15" s="10"/>
      <c r="F15" s="61">
        <f>D15*E15</f>
        <v>0</v>
      </c>
      <c r="G15" s="61">
        <f>F15*1.21</f>
        <v>0</v>
      </c>
      <c r="H15" s="134" t="s">
        <v>26</v>
      </c>
    </row>
    <row r="16" spans="1:10" ht="58.9" customHeight="1" x14ac:dyDescent="0.2">
      <c r="A16" s="18" t="s">
        <v>27</v>
      </c>
      <c r="B16" s="5" t="s">
        <v>72</v>
      </c>
      <c r="C16" s="3" t="s">
        <v>12</v>
      </c>
      <c r="D16" s="66">
        <v>25</v>
      </c>
      <c r="E16" s="11"/>
      <c r="F16" s="11">
        <f t="shared" ref="F16:F30" si="2">D16*E16</f>
        <v>0</v>
      </c>
      <c r="G16" s="11">
        <f t="shared" ref="G16:G30" si="3">F16*1.21</f>
        <v>0</v>
      </c>
      <c r="H16" s="135"/>
    </row>
    <row r="17" spans="1:17" ht="49.9" customHeight="1" x14ac:dyDescent="0.2">
      <c r="A17" s="116" t="s">
        <v>28</v>
      </c>
      <c r="B17" s="56" t="s">
        <v>73</v>
      </c>
      <c r="C17" s="3" t="s">
        <v>29</v>
      </c>
      <c r="D17" s="66">
        <v>40</v>
      </c>
      <c r="E17" s="11"/>
      <c r="F17" s="11">
        <f t="shared" si="2"/>
        <v>0</v>
      </c>
      <c r="G17" s="11">
        <f t="shared" si="3"/>
        <v>0</v>
      </c>
      <c r="H17" s="135"/>
    </row>
    <row r="18" spans="1:17" ht="48.6" customHeight="1" x14ac:dyDescent="0.2">
      <c r="A18" s="117"/>
      <c r="B18" s="56" t="s">
        <v>74</v>
      </c>
      <c r="C18" s="3" t="s">
        <v>29</v>
      </c>
      <c r="D18" s="66">
        <v>15</v>
      </c>
      <c r="E18" s="11"/>
      <c r="F18" s="11">
        <f t="shared" si="2"/>
        <v>0</v>
      </c>
      <c r="G18" s="11">
        <f t="shared" si="3"/>
        <v>0</v>
      </c>
      <c r="H18" s="135"/>
    </row>
    <row r="19" spans="1:17" ht="49.9" customHeight="1" x14ac:dyDescent="0.2">
      <c r="A19" s="42" t="s">
        <v>30</v>
      </c>
      <c r="B19" s="56" t="s">
        <v>75</v>
      </c>
      <c r="C19" s="3" t="s">
        <v>31</v>
      </c>
      <c r="D19" s="66">
        <v>1</v>
      </c>
      <c r="E19" s="11"/>
      <c r="F19" s="11">
        <f t="shared" si="2"/>
        <v>0</v>
      </c>
      <c r="G19" s="11">
        <f t="shared" si="3"/>
        <v>0</v>
      </c>
      <c r="H19" s="135"/>
    </row>
    <row r="20" spans="1:17" ht="42" customHeight="1" x14ac:dyDescent="0.2">
      <c r="A20" s="12" t="s">
        <v>32</v>
      </c>
      <c r="B20" s="5" t="s">
        <v>76</v>
      </c>
      <c r="C20" s="4" t="s">
        <v>12</v>
      </c>
      <c r="D20" s="73"/>
      <c r="E20" s="78"/>
      <c r="F20" s="78"/>
      <c r="G20" s="78"/>
      <c r="H20" s="74"/>
      <c r="I20" s="13"/>
    </row>
    <row r="21" spans="1:17" ht="42" customHeight="1" x14ac:dyDescent="0.2">
      <c r="A21" s="12" t="s">
        <v>49</v>
      </c>
      <c r="B21" s="5" t="s">
        <v>84</v>
      </c>
      <c r="C21" s="4" t="s">
        <v>12</v>
      </c>
      <c r="D21" s="67">
        <v>1</v>
      </c>
      <c r="E21" s="11"/>
      <c r="F21" s="11">
        <f t="shared" si="2"/>
        <v>0</v>
      </c>
      <c r="G21" s="11">
        <f t="shared" si="3"/>
        <v>0</v>
      </c>
      <c r="H21" s="53" t="s">
        <v>52</v>
      </c>
      <c r="I21" s="13"/>
    </row>
    <row r="22" spans="1:17" ht="42" customHeight="1" x14ac:dyDescent="0.2">
      <c r="A22" s="12" t="s">
        <v>50</v>
      </c>
      <c r="B22" s="5" t="s">
        <v>85</v>
      </c>
      <c r="C22" s="4" t="s">
        <v>12</v>
      </c>
      <c r="D22" s="67">
        <v>1</v>
      </c>
      <c r="E22" s="11"/>
      <c r="F22" s="11">
        <f t="shared" si="2"/>
        <v>0</v>
      </c>
      <c r="G22" s="11">
        <f t="shared" si="3"/>
        <v>0</v>
      </c>
      <c r="H22" s="53" t="s">
        <v>52</v>
      </c>
      <c r="I22" s="13"/>
    </row>
    <row r="23" spans="1:17" ht="42" customHeight="1" x14ac:dyDescent="0.2">
      <c r="A23" s="12" t="s">
        <v>51</v>
      </c>
      <c r="B23" s="5" t="s">
        <v>86</v>
      </c>
      <c r="C23" s="4" t="s">
        <v>12</v>
      </c>
      <c r="D23" s="67">
        <v>1</v>
      </c>
      <c r="E23" s="11"/>
      <c r="F23" s="11">
        <f t="shared" si="2"/>
        <v>0</v>
      </c>
      <c r="G23" s="11">
        <f t="shared" si="3"/>
        <v>0</v>
      </c>
      <c r="H23" s="53" t="s">
        <v>52</v>
      </c>
      <c r="I23" s="13"/>
    </row>
    <row r="24" spans="1:17" ht="36.6" customHeight="1" x14ac:dyDescent="0.2">
      <c r="A24" s="12" t="s">
        <v>33</v>
      </c>
      <c r="B24" s="56" t="s">
        <v>34</v>
      </c>
      <c r="C24" s="3" t="s">
        <v>12</v>
      </c>
      <c r="D24" s="66">
        <v>376</v>
      </c>
      <c r="E24" s="11"/>
      <c r="F24" s="11">
        <f t="shared" si="2"/>
        <v>0</v>
      </c>
      <c r="G24" s="11">
        <f t="shared" si="3"/>
        <v>0</v>
      </c>
      <c r="H24" s="136">
        <v>47208</v>
      </c>
    </row>
    <row r="25" spans="1:17" ht="31.15" customHeight="1" x14ac:dyDescent="0.2">
      <c r="A25" s="57" t="s">
        <v>35</v>
      </c>
      <c r="B25" s="5" t="s">
        <v>36</v>
      </c>
      <c r="C25" s="3" t="s">
        <v>31</v>
      </c>
      <c r="D25" s="66">
        <v>2</v>
      </c>
      <c r="E25" s="11"/>
      <c r="F25" s="11">
        <f t="shared" si="2"/>
        <v>0</v>
      </c>
      <c r="G25" s="11">
        <f t="shared" si="3"/>
        <v>0</v>
      </c>
      <c r="H25" s="53" t="s">
        <v>37</v>
      </c>
    </row>
    <row r="26" spans="1:17" ht="38.450000000000003" customHeight="1" x14ac:dyDescent="0.2">
      <c r="A26" s="57" t="s">
        <v>38</v>
      </c>
      <c r="B26" s="5" t="s">
        <v>77</v>
      </c>
      <c r="C26" s="3" t="s">
        <v>29</v>
      </c>
      <c r="D26" s="93">
        <v>1</v>
      </c>
      <c r="E26" s="11"/>
      <c r="F26" s="11">
        <f t="shared" si="2"/>
        <v>0</v>
      </c>
      <c r="G26" s="11">
        <f t="shared" si="3"/>
        <v>0</v>
      </c>
      <c r="H26" s="53" t="s">
        <v>39</v>
      </c>
    </row>
    <row r="27" spans="1:17" ht="38.450000000000003" customHeight="1" x14ac:dyDescent="0.2">
      <c r="A27" s="57" t="s">
        <v>40</v>
      </c>
      <c r="B27" s="5" t="s">
        <v>78</v>
      </c>
      <c r="C27" s="4" t="s">
        <v>12</v>
      </c>
      <c r="D27" s="73"/>
      <c r="E27" s="78"/>
      <c r="F27" s="78"/>
      <c r="G27" s="78"/>
      <c r="H27" s="74"/>
    </row>
    <row r="28" spans="1:17" ht="38.450000000000003" customHeight="1" x14ac:dyDescent="0.2">
      <c r="A28" s="57" t="s">
        <v>46</v>
      </c>
      <c r="B28" s="5" t="s">
        <v>79</v>
      </c>
      <c r="C28" s="4" t="s">
        <v>12</v>
      </c>
      <c r="D28" s="67">
        <v>1</v>
      </c>
      <c r="E28" s="11"/>
      <c r="F28" s="11">
        <f t="shared" si="2"/>
        <v>0</v>
      </c>
      <c r="G28" s="11">
        <f t="shared" si="3"/>
        <v>0</v>
      </c>
      <c r="H28" s="53" t="s">
        <v>39</v>
      </c>
    </row>
    <row r="29" spans="1:17" ht="38.450000000000003" customHeight="1" x14ac:dyDescent="0.2">
      <c r="A29" s="57" t="s">
        <v>47</v>
      </c>
      <c r="B29" s="5" t="s">
        <v>80</v>
      </c>
      <c r="C29" s="4" t="s">
        <v>12</v>
      </c>
      <c r="D29" s="67">
        <v>1</v>
      </c>
      <c r="E29" s="11"/>
      <c r="F29" s="11">
        <f t="shared" si="2"/>
        <v>0</v>
      </c>
      <c r="G29" s="11">
        <f t="shared" si="3"/>
        <v>0</v>
      </c>
      <c r="H29" s="53" t="s">
        <v>39</v>
      </c>
    </row>
    <row r="30" spans="1:17" ht="37.9" customHeight="1" thickBot="1" x14ac:dyDescent="0.25">
      <c r="A30" s="31" t="s">
        <v>48</v>
      </c>
      <c r="B30" s="32" t="s">
        <v>81</v>
      </c>
      <c r="C30" s="33" t="s">
        <v>12</v>
      </c>
      <c r="D30" s="67">
        <v>1</v>
      </c>
      <c r="E30" s="11"/>
      <c r="F30" s="11">
        <f t="shared" si="2"/>
        <v>0</v>
      </c>
      <c r="G30" s="11">
        <f t="shared" si="3"/>
        <v>0</v>
      </c>
      <c r="H30" s="53" t="s">
        <v>39</v>
      </c>
    </row>
    <row r="31" spans="1:17" ht="42" customHeight="1" thickBot="1" x14ac:dyDescent="0.25">
      <c r="A31" s="114" t="s">
        <v>57</v>
      </c>
      <c r="B31" s="115"/>
      <c r="C31" s="14"/>
      <c r="D31" s="90"/>
      <c r="E31" s="104"/>
      <c r="F31" s="110">
        <f>SUM(F15:F30)</f>
        <v>0</v>
      </c>
      <c r="G31" s="110">
        <f>SUM(G15:G30)</f>
        <v>0</v>
      </c>
      <c r="H31" s="70"/>
      <c r="Q31" s="69"/>
    </row>
    <row r="32" spans="1:17" ht="31.15" customHeight="1" thickBot="1" x14ac:dyDescent="0.25">
      <c r="A32" s="43"/>
      <c r="B32" s="44" t="s">
        <v>41</v>
      </c>
      <c r="C32" s="45" t="s">
        <v>12</v>
      </c>
      <c r="D32" s="94">
        <v>425</v>
      </c>
      <c r="E32" s="105"/>
      <c r="F32" s="11">
        <f>D32*E32</f>
        <v>0</v>
      </c>
      <c r="G32" s="64">
        <f>F32*1.21</f>
        <v>0</v>
      </c>
      <c r="H32" s="15" t="s">
        <v>39</v>
      </c>
      <c r="I32" s="13"/>
      <c r="J32" s="13"/>
    </row>
    <row r="33" spans="1:9" ht="42" customHeight="1" thickBot="1" x14ac:dyDescent="0.25">
      <c r="A33" s="125" t="s">
        <v>58</v>
      </c>
      <c r="B33" s="126"/>
      <c r="C33" s="27"/>
      <c r="D33" s="95"/>
      <c r="E33" s="106"/>
      <c r="F33" s="110">
        <f>F32</f>
        <v>0</v>
      </c>
      <c r="G33" s="110">
        <f>G32</f>
        <v>0</v>
      </c>
      <c r="H33" s="70"/>
    </row>
    <row r="34" spans="1:9" ht="31.15" customHeight="1" x14ac:dyDescent="0.2">
      <c r="A34" s="132" t="s">
        <v>42</v>
      </c>
      <c r="B34" s="133"/>
      <c r="C34" s="19"/>
      <c r="D34" s="86"/>
      <c r="E34" s="20"/>
      <c r="F34" s="20"/>
      <c r="G34" s="20"/>
      <c r="H34" s="98"/>
    </row>
    <row r="35" spans="1:9" ht="31.15" customHeight="1" x14ac:dyDescent="0.2">
      <c r="A35" s="127" t="s">
        <v>59</v>
      </c>
      <c r="B35" s="128"/>
      <c r="C35" s="21"/>
      <c r="D35" s="96"/>
      <c r="E35" s="107"/>
      <c r="F35" s="11">
        <f>F13</f>
        <v>0</v>
      </c>
      <c r="G35" s="11">
        <f>G13</f>
        <v>0</v>
      </c>
      <c r="H35" s="71"/>
    </row>
    <row r="36" spans="1:9" ht="31.15" customHeight="1" x14ac:dyDescent="0.2">
      <c r="A36" s="127" t="s">
        <v>60</v>
      </c>
      <c r="B36" s="128"/>
      <c r="C36" s="21"/>
      <c r="D36" s="96"/>
      <c r="E36" s="107"/>
      <c r="F36" s="11">
        <f>F31</f>
        <v>0</v>
      </c>
      <c r="G36" s="11">
        <f>G31</f>
        <v>0</v>
      </c>
      <c r="H36" s="71"/>
    </row>
    <row r="37" spans="1:9" ht="31.15" customHeight="1" x14ac:dyDescent="0.2">
      <c r="A37" s="127" t="s">
        <v>61</v>
      </c>
      <c r="B37" s="128"/>
      <c r="C37" s="21"/>
      <c r="D37" s="96"/>
      <c r="E37" s="107"/>
      <c r="F37" s="11">
        <f>F33</f>
        <v>0</v>
      </c>
      <c r="G37" s="11">
        <f>G33</f>
        <v>0</v>
      </c>
      <c r="H37" s="71"/>
    </row>
    <row r="38" spans="1:9" ht="31.15" customHeight="1" thickBot="1" x14ac:dyDescent="0.25">
      <c r="A38" s="129" t="s">
        <v>62</v>
      </c>
      <c r="B38" s="130"/>
      <c r="C38" s="55"/>
      <c r="D38" s="97"/>
      <c r="E38" s="108"/>
      <c r="F38" s="11">
        <f>SUM(F35:F37)</f>
        <v>0</v>
      </c>
      <c r="G38" s="11">
        <f>SUM(G35:G37)</f>
        <v>0</v>
      </c>
      <c r="H38" s="71"/>
    </row>
    <row r="39" spans="1:9" ht="21" customHeight="1" x14ac:dyDescent="0.2">
      <c r="A39" s="124"/>
      <c r="B39" s="124"/>
      <c r="C39" s="124"/>
      <c r="D39" s="124"/>
      <c r="E39" s="124"/>
      <c r="F39" s="124"/>
      <c r="G39" s="124"/>
      <c r="H39" s="124"/>
    </row>
    <row r="40" spans="1:9" s="50" customFormat="1" ht="46.15" customHeight="1" x14ac:dyDescent="0.25">
      <c r="A40" s="119" t="s">
        <v>43</v>
      </c>
      <c r="B40" s="119"/>
      <c r="C40" s="119"/>
      <c r="D40" s="119"/>
      <c r="E40" s="119"/>
      <c r="F40" s="119"/>
      <c r="G40" s="119"/>
      <c r="H40" s="119"/>
    </row>
    <row r="41" spans="1:9" s="50" customFormat="1" ht="30.6" customHeight="1" x14ac:dyDescent="0.25">
      <c r="A41" s="119" t="s">
        <v>63</v>
      </c>
      <c r="B41" s="119"/>
      <c r="C41" s="119"/>
      <c r="D41" s="119"/>
      <c r="E41" s="119"/>
      <c r="F41" s="119"/>
      <c r="G41" s="119"/>
      <c r="H41" s="119"/>
    </row>
    <row r="42" spans="1:9" s="50" customFormat="1" ht="72.599999999999994" customHeight="1" x14ac:dyDescent="0.25">
      <c r="A42" s="119" t="s">
        <v>64</v>
      </c>
      <c r="B42" s="119"/>
      <c r="C42" s="119"/>
      <c r="D42" s="119"/>
      <c r="E42" s="119"/>
      <c r="F42" s="119"/>
      <c r="G42" s="119"/>
      <c r="H42" s="119"/>
      <c r="I42" s="75"/>
    </row>
    <row r="43" spans="1:9" s="50" customFormat="1" ht="24.6" customHeight="1" x14ac:dyDescent="0.25">
      <c r="A43" s="13" t="s">
        <v>65</v>
      </c>
      <c r="B43" s="13" t="s">
        <v>82</v>
      </c>
      <c r="C43" s="49"/>
      <c r="D43" s="87"/>
      <c r="E43" s="79"/>
      <c r="F43" s="79"/>
      <c r="G43" s="79"/>
      <c r="H43" s="49"/>
    </row>
    <row r="44" spans="1:9" ht="21" customHeight="1" x14ac:dyDescent="0.2">
      <c r="A44" s="118" t="s">
        <v>44</v>
      </c>
      <c r="B44" s="118"/>
    </row>
    <row r="45" spans="1:9" s="13" customFormat="1" ht="21" customHeight="1" x14ac:dyDescent="0.25">
      <c r="A45" s="72"/>
      <c r="B45" s="13" t="s">
        <v>53</v>
      </c>
      <c r="D45" s="89"/>
      <c r="E45" s="81"/>
      <c r="F45" s="81"/>
      <c r="G45" s="81"/>
      <c r="I45" s="54"/>
    </row>
    <row r="46" spans="1:9" ht="21" customHeight="1" x14ac:dyDescent="0.2">
      <c r="B46" s="16" t="s">
        <v>45</v>
      </c>
    </row>
    <row r="47" spans="1:9" s="99" customFormat="1" ht="21" customHeight="1" x14ac:dyDescent="0.25">
      <c r="D47" s="100"/>
      <c r="E47" s="101"/>
      <c r="F47" s="101"/>
      <c r="G47" s="101"/>
    </row>
  </sheetData>
  <mergeCells count="19">
    <mergeCell ref="H4:H5"/>
    <mergeCell ref="A4:A5"/>
    <mergeCell ref="A39:H39"/>
    <mergeCell ref="A33:B33"/>
    <mergeCell ref="A36:B36"/>
    <mergeCell ref="A38:B38"/>
    <mergeCell ref="A37:B37"/>
    <mergeCell ref="A6:A7"/>
    <mergeCell ref="A35:B35"/>
    <mergeCell ref="A34:B34"/>
    <mergeCell ref="A31:B31"/>
    <mergeCell ref="H15:H19"/>
    <mergeCell ref="H6:H7"/>
    <mergeCell ref="A13:B13"/>
    <mergeCell ref="A17:A18"/>
    <mergeCell ref="A44:B44"/>
    <mergeCell ref="A41:H41"/>
    <mergeCell ref="A42:H42"/>
    <mergeCell ref="A40:H40"/>
  </mergeCells>
  <phoneticPr fontId="3" type="noConversion"/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schemas.microsoft.com/office/2006/metadata/properties"/>
    <ds:schemaRef ds:uri="http://schemas.microsoft.com/office/infopath/2007/PartnerControls"/>
    <ds:schemaRef ds:uri="a10cb3f4-6df0-432d-a88a-550b10af4063"/>
    <ds:schemaRef ds:uri="96d89aea-7c17-4746-a528-e0c0b049a2f4"/>
    <ds:schemaRef ds:uri="0e91f575-6fab-42fd-90b1-cf5076f1288e"/>
    <ds:schemaRef ds:uri="85f4b5cc-4033-44c7-b405-f5eed34c8154"/>
    <ds:schemaRef ds:uri="2046fdb6-fa60-49a6-a635-1115ab0d2074"/>
  </ds:schemaRefs>
</ds:datastoreItem>
</file>

<file path=customXml/itemProps2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Vaněčková Radka Ing.</cp:lastModifiedBy>
  <cp:revision/>
  <cp:lastPrinted>2025-02-18T12:27:09Z</cp:lastPrinted>
  <dcterms:created xsi:type="dcterms:W3CDTF">2013-07-10T06:31:46Z</dcterms:created>
  <dcterms:modified xsi:type="dcterms:W3CDTF">2026-03-13T08:56:17Z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