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5195" windowHeight="1092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<sst xmlns="http://schemas.openxmlformats.org/spreadsheetml/2006/main" count="62" uniqueCount="55">
  <si>
    <t>MJ</t>
  </si>
  <si>
    <t>ha</t>
  </si>
  <si>
    <t>1.</t>
  </si>
  <si>
    <t>2.</t>
  </si>
  <si>
    <t>3.</t>
  </si>
  <si>
    <t>100bm</t>
  </si>
  <si>
    <t>Zpracování mapového díla včetně DKM a SPI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</si>
  <si>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</si>
  <si>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</si>
  <si>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</si>
  <si>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</si>
  <si>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</si>
  <si>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</si>
  <si>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Rekapitulace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</si>
  <si>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</si>
  <si>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</si>
  <si>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</si>
  <si>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</si>
  <si>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</si>
  <si>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</si>
  <si>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</si>
  <si>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3.1.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</si>
  <si>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</si>
  <si>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Za objednatele:</t>
  </si>
  <si>
    <t>Vyhodnocení podkladů a rozbor souč. stavu</t>
  </si>
  <si>
    <t>Geometrické a polohové určení obvodu upravovaného území s šetřením hranic vč. katastrálních, obecních a jejich změn a potřebných GP a ZPMZ včetně stabilizace plastovou nebo kamennou značkou-trojmezí</t>
  </si>
  <si>
    <t>…………………………………</t>
  </si>
  <si>
    <t xml:space="preserve">                                  </t>
  </si>
  <si>
    <t>Za zhotovitele:</t>
  </si>
  <si>
    <t xml:space="preserve">V ……………. dne ………………….  </t>
  </si>
  <si>
    <t>Polohopisné zaměření zájmového území</t>
  </si>
  <si>
    <t>1.6.</t>
  </si>
  <si>
    <t>Dohledání, ověření  a doplnění stávajícího bodového pole včetně stabilizace</t>
  </si>
  <si>
    <t>Termín ukončení 1)</t>
  </si>
  <si>
    <t xml:space="preserve">V Českých Budějovicích dne ………………….                      </t>
  </si>
  <si>
    <t>Ing. Eva Schmidtmajerová CSc.</t>
  </si>
  <si>
    <t>ředitelka KPÚ pro Jihočeský kraj</t>
  </si>
  <si>
    <t>1.4.  1.5.</t>
  </si>
  <si>
    <t>Dokumentace nároků vlastníků pro vypracování návrhu a vypracování podkladů pro řešení nesouladu druhu pozemků</t>
  </si>
  <si>
    <t>T</t>
  </si>
  <si>
    <t>3 měsíce od vystavení návrhu</t>
  </si>
  <si>
    <t xml:space="preserve"> Mapové dílo</t>
  </si>
  <si>
    <t>3.Mapové dílo celkem (3.1.) bez DPH</t>
  </si>
  <si>
    <r>
      <rPr>
        <vertAlign val="superscript"/>
        <sz val="8"/>
        <color indexed="8"/>
        <rFont val="Times New Roman"/>
        <family val="1"/>
      </rPr>
      <t xml:space="preserve">1) </t>
    </r>
    <r>
      <rPr>
        <sz val="8"/>
        <color indexed="8"/>
        <rFont val="Times New Roman"/>
        <family val="1"/>
      </rPr>
      <t>Termín ukončení - v rámci nabídky se zadává konkrétním datumem s ohledem na požadovaný termín dokončení díla</t>
    </r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</si>
  <si>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</si>
  <si>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</si>
  <si>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Příloha č. 1c) ke SOD č. .........                VZ -  KoPÚ v k.ú. Plačovice</t>
  </si>
  <si>
    <t>Vypracování plánu společných zařízení (vč.vyjádření orgánů a organizací v průběhu zpracování); výškopisné zaměření zájmového území pro zpracování plánu společných zařízení, potřebné podélné a příčné profily společných zařízení pro stanovení plochy záboru půdy a pro další využití při zpracování realizačních projektů</t>
  </si>
  <si>
    <t>2.1.  2.2.  2.3.</t>
  </si>
  <si>
    <t>Vypracování návrhu nového uspořádání pozemků</t>
  </si>
  <si>
    <t>2.4.</t>
  </si>
  <si>
    <t>2.5.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</si>
  <si>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</si>
  <si>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</si>
  <si>
    <t>Předložení kompletní dokumentace návrhu KPÚ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</si>
</sst>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2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/>
      <top style="hair"/>
      <bottom/>
    </border>
    <border>
      <left/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/>
      <right/>
      <top style="medium"/>
      <bottom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</cellStyleXfs>
  <cellXfs count="14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6" fillId="0" borderId="16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/>
    </xf>
    <xf numFmtId="0" fontId="8" fillId="0" borderId="12" xfId="0" applyNumberFormat="1" applyFont="1" applyFill="1" applyBorder="1" applyAlignment="1">
      <alignment horizontal="right" vertical="center"/>
    </xf>
    <xf numFmtId="0" fontId="18" fillId="0" borderId="0" xfId="20">
      <alignment/>
      <protection/>
    </xf>
    <xf numFmtId="0" fontId="19" fillId="0" borderId="0" xfId="20" applyFont="1">
      <alignment/>
      <protection/>
    </xf>
    <xf numFmtId="0" fontId="20" fillId="0" borderId="0" xfId="20" applyFont="1">
      <alignment/>
      <protection/>
    </xf>
    <xf numFmtId="0" fontId="11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21" fillId="0" borderId="16" xfId="20" applyFont="1" applyBorder="1" applyAlignment="1">
      <alignment vertical="top" wrapText="1"/>
      <protection/>
    </xf>
    <xf numFmtId="0" fontId="8" fillId="0" borderId="2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top" wrapText="1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22" fillId="0" borderId="0" xfId="20" applyFont="1" applyFill="1" applyBorder="1" applyAlignment="1">
      <alignment horizontal="center" vertical="top"/>
      <protection/>
    </xf>
    <xf numFmtId="0" fontId="2" fillId="0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164" fontId="8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vertical="top" wrapText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6" fontId="11" fillId="0" borderId="30" xfId="0" applyNumberFormat="1" applyFont="1" applyFill="1" applyBorder="1" applyAlignment="1">
      <alignment/>
    </xf>
    <xf numFmtId="6" fontId="11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 vertical="top" wrapText="1"/>
    </xf>
    <xf numFmtId="0" fontId="11" fillId="0" borderId="3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8" fillId="0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39" xfId="0" applyNumberFormat="1" applyFont="1" applyFill="1" applyBorder="1" applyAlignment="1">
      <alignment horizontal="center" vertical="top" wrapText="1"/>
    </xf>
    <xf numFmtId="49" fontId="8" fillId="0" borderId="40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7" fillId="0" borderId="41" xfId="20" applyFont="1" applyFill="1" applyBorder="1" applyAlignment="1">
      <alignment horizontal="left" vertical="top" wrapText="1"/>
      <protection/>
    </xf>
    <xf numFmtId="0" fontId="23" fillId="0" borderId="41" xfId="20" applyFont="1" applyFill="1" applyBorder="1" applyAlignment="1">
      <alignment horizontal="left" vertical="top" wrapText="1"/>
      <protection/>
    </xf>
    <xf numFmtId="49" fontId="8" fillId="0" borderId="42" xfId="0" applyNumberFormat="1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8" fillId="0" borderId="36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164" fontId="6" fillId="0" borderId="36" xfId="0" applyNumberFormat="1" applyFont="1" applyFill="1" applyBorder="1" applyAlignment="1" applyProtection="1">
      <alignment vertical="center"/>
      <protection locked="0"/>
    </xf>
    <xf numFmtId="49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6" xfId="0" applyFont="1" applyFill="1" applyBorder="1" applyAlignment="1">
      <alignment vertical="top" wrapText="1"/>
    </xf>
    <xf numFmtId="0" fontId="12" fillId="0" borderId="47" xfId="0" applyFont="1" applyFill="1" applyBorder="1" applyAlignment="1">
      <alignment/>
    </xf>
    <xf numFmtId="6" fontId="12" fillId="0" borderId="47" xfId="0" applyNumberFormat="1" applyFont="1" applyFill="1" applyBorder="1" applyAlignment="1">
      <alignment/>
    </xf>
    <xf numFmtId="6" fontId="12" fillId="0" borderId="48" xfId="0" applyNumberFormat="1" applyFont="1" applyFill="1" applyBorder="1" applyAlignment="1">
      <alignment/>
    </xf>
    <xf numFmtId="0" fontId="12" fillId="0" borderId="32" xfId="0" applyFont="1" applyFill="1" applyBorder="1" applyAlignment="1">
      <alignment vertical="top" wrapText="1"/>
    </xf>
    <xf numFmtId="0" fontId="12" fillId="0" borderId="30" xfId="0" applyFont="1" applyFill="1" applyBorder="1" applyAlignment="1">
      <alignment/>
    </xf>
    <xf numFmtId="6" fontId="12" fillId="0" borderId="30" xfId="0" applyNumberFormat="1" applyFont="1" applyFill="1" applyBorder="1" applyAlignment="1">
      <alignment/>
    </xf>
    <xf numFmtId="6" fontId="12" fillId="0" borderId="31" xfId="0" applyNumberFormat="1" applyFont="1" applyFill="1" applyBorder="1" applyAlignment="1">
      <alignment/>
    </xf>
    <xf numFmtId="0" fontId="11" fillId="0" borderId="49" xfId="0" applyFont="1" applyFill="1" applyBorder="1" applyAlignment="1">
      <alignment vertical="top" wrapText="1"/>
    </xf>
    <xf numFmtId="0" fontId="11" fillId="0" borderId="50" xfId="0" applyFont="1" applyFill="1" applyBorder="1" applyAlignment="1">
      <alignment/>
    </xf>
    <xf numFmtId="6" fontId="11" fillId="0" borderId="50" xfId="0" applyNumberFormat="1" applyFont="1" applyFill="1" applyBorder="1" applyAlignment="1">
      <alignment/>
    </xf>
    <xf numFmtId="6" fontId="11" fillId="0" borderId="51" xfId="0" applyNumberFormat="1" applyFont="1" applyFill="1" applyBorder="1" applyAlignment="1">
      <alignment/>
    </xf>
    <xf numFmtId="0" fontId="19" fillId="0" borderId="0" xfId="20" applyFont="1" applyAlignment="1">
      <alignment horizontal="center" wrapText="1"/>
      <protection/>
    </xf>
    <xf numFmtId="164" fontId="8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44" xfId="0" applyNumberFormat="1" applyFont="1" applyFill="1" applyBorder="1" applyAlignment="1" applyProtection="1">
      <alignment horizontal="center" vertical="center"/>
      <protection locked="0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 topLeftCell="A1">
      <selection activeCell="U20" sqref="U20"/>
    </sheetView>
  </sheetViews>
  <sheetFormatPr defaultColWidth="3.00390625" defaultRowHeight="12.75"/>
  <cols>
    <col min="1" max="1" width="0.71875" style="4" customWidth="1"/>
    <col min="2" max="2" width="4.00390625" style="22" customWidth="1"/>
    <col min="3" max="3" width="39.57421875" style="6" customWidth="1"/>
    <col min="4" max="4" width="5.00390625" style="1" customWidth="1"/>
    <col min="5" max="5" width="5.8515625" style="4" customWidth="1"/>
    <col min="6" max="6" width="10.00390625" style="4" customWidth="1"/>
    <col min="7" max="7" width="12.57421875" style="4" customWidth="1"/>
    <col min="8" max="8" width="12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1:8" ht="15.75">
      <c r="A1" s="128" t="s">
        <v>46</v>
      </c>
      <c r="B1" s="128"/>
      <c r="C1" s="128"/>
      <c r="D1" s="128"/>
      <c r="E1" s="128"/>
      <c r="F1" s="128"/>
      <c r="G1" s="128"/>
      <c r="H1" s="128"/>
    </row>
    <row r="2" spans="2:8" ht="16.5" thickBot="1">
      <c r="B2" s="50"/>
      <c r="C2" s="51"/>
      <c r="D2" s="51"/>
      <c r="E2" s="51"/>
      <c r="F2" s="51"/>
      <c r="G2" s="52"/>
      <c r="H2" s="50"/>
    </row>
    <row r="3" spans="2:8" s="16" customFormat="1" ht="38.25">
      <c r="B3" s="23"/>
      <c r="C3" s="18" t="s">
        <v>12</v>
      </c>
      <c r="D3" s="19" t="s">
        <v>0</v>
      </c>
      <c r="E3" s="20" t="s">
        <v>8</v>
      </c>
      <c r="F3" s="20" t="s">
        <v>7</v>
      </c>
      <c r="G3" s="20" t="s">
        <v>9</v>
      </c>
      <c r="H3" s="21" t="s">
        <v>33</v>
      </c>
    </row>
    <row r="4" spans="2:8" s="10" customFormat="1" ht="17.25" customHeight="1">
      <c r="B4" s="24" t="s">
        <v>2</v>
      </c>
      <c r="C4" s="7" t="s">
        <v>11</v>
      </c>
      <c r="D4" s="3"/>
      <c r="E4" s="8"/>
      <c r="F4" s="8"/>
      <c r="G4" s="8"/>
      <c r="H4" s="9"/>
    </row>
    <row r="5" spans="2:8" s="5" customFormat="1" ht="20.25" customHeight="1">
      <c r="B5" s="26" t="s">
        <v>18</v>
      </c>
      <c r="C5" s="27" t="s">
        <v>24</v>
      </c>
      <c r="D5" s="41" t="s">
        <v>1</v>
      </c>
      <c r="E5" s="49">
        <v>240</v>
      </c>
      <c r="F5" s="42"/>
      <c r="G5" s="43">
        <f>E5*F5</f>
        <v>0</v>
      </c>
      <c r="H5" s="44"/>
    </row>
    <row r="6" spans="2:8" s="5" customFormat="1" ht="30">
      <c r="B6" s="28" t="s">
        <v>19</v>
      </c>
      <c r="C6" s="62" t="s">
        <v>32</v>
      </c>
      <c r="D6" s="67" t="s">
        <v>1</v>
      </c>
      <c r="E6" s="61">
        <v>240</v>
      </c>
      <c r="F6" s="63"/>
      <c r="G6" s="64">
        <f>E6*F6</f>
        <v>0</v>
      </c>
      <c r="H6" s="68"/>
    </row>
    <row r="7" spans="2:8" s="5" customFormat="1" ht="18.75" customHeight="1">
      <c r="B7" s="58" t="s">
        <v>20</v>
      </c>
      <c r="C7" s="60" t="s">
        <v>30</v>
      </c>
      <c r="D7" s="59" t="s">
        <v>1</v>
      </c>
      <c r="E7" s="33">
        <v>240</v>
      </c>
      <c r="F7" s="34"/>
      <c r="G7" s="35">
        <f>E7*F7</f>
        <v>0</v>
      </c>
      <c r="H7" s="46"/>
    </row>
    <row r="8" spans="2:8" s="5" customFormat="1" ht="12.75">
      <c r="B8" s="94" t="s">
        <v>37</v>
      </c>
      <c r="C8" s="139" t="s">
        <v>25</v>
      </c>
      <c r="D8" s="140" t="s">
        <v>5</v>
      </c>
      <c r="E8" s="130">
        <v>67</v>
      </c>
      <c r="F8" s="133"/>
      <c r="G8" s="129">
        <f>(E8*F8)</f>
        <v>0</v>
      </c>
      <c r="H8" s="136"/>
    </row>
    <row r="9" spans="2:8" s="5" customFormat="1" ht="12.75">
      <c r="B9" s="95"/>
      <c r="C9" s="106"/>
      <c r="D9" s="141"/>
      <c r="E9" s="131"/>
      <c r="F9" s="134"/>
      <c r="G9" s="92"/>
      <c r="H9" s="137"/>
    </row>
    <row r="10" spans="2:8" s="5" customFormat="1" ht="12.75">
      <c r="B10" s="95"/>
      <c r="C10" s="106"/>
      <c r="D10" s="141"/>
      <c r="E10" s="131"/>
      <c r="F10" s="134"/>
      <c r="G10" s="92"/>
      <c r="H10" s="137"/>
    </row>
    <row r="11" spans="2:8" s="5" customFormat="1" ht="33" customHeight="1">
      <c r="B11" s="96"/>
      <c r="C11" s="107"/>
      <c r="D11" s="142"/>
      <c r="E11" s="132"/>
      <c r="F11" s="135"/>
      <c r="G11" s="93"/>
      <c r="H11" s="138"/>
    </row>
    <row r="12" spans="2:8" s="5" customFormat="1" ht="45">
      <c r="B12" s="29" t="s">
        <v>31</v>
      </c>
      <c r="C12" s="30" t="s">
        <v>38</v>
      </c>
      <c r="D12" s="36" t="s">
        <v>1</v>
      </c>
      <c r="E12" s="37">
        <v>240</v>
      </c>
      <c r="F12" s="38"/>
      <c r="G12" s="39">
        <f>E12*F12</f>
        <v>0</v>
      </c>
      <c r="H12" s="45"/>
    </row>
    <row r="13" spans="2:11" s="5" customFormat="1" ht="12.75">
      <c r="B13" s="25"/>
      <c r="C13" s="77" t="s">
        <v>44</v>
      </c>
      <c r="D13" s="87"/>
      <c r="E13" s="87"/>
      <c r="F13" s="87"/>
      <c r="G13" s="88"/>
      <c r="H13" s="11">
        <f>SUBTOTAL(9,G5:G12)</f>
        <v>0</v>
      </c>
      <c r="K13" s="40"/>
    </row>
    <row r="14" spans="2:8" s="10" customFormat="1" ht="14.25">
      <c r="B14" s="24" t="s">
        <v>3</v>
      </c>
      <c r="C14" s="7" t="s">
        <v>10</v>
      </c>
      <c r="D14" s="17"/>
      <c r="E14" s="8"/>
      <c r="F14" s="12"/>
      <c r="G14" s="12"/>
      <c r="H14" s="13"/>
    </row>
    <row r="15" spans="2:8" s="5" customFormat="1" ht="12.75" hidden="1">
      <c r="B15" s="102"/>
      <c r="C15" s="105"/>
      <c r="D15" s="108"/>
      <c r="E15" s="111"/>
      <c r="F15" s="112"/>
      <c r="G15" s="91"/>
      <c r="H15" s="113"/>
    </row>
    <row r="16" spans="2:8" s="5" customFormat="1" ht="12.75" hidden="1">
      <c r="B16" s="103"/>
      <c r="C16" s="106"/>
      <c r="D16" s="109"/>
      <c r="E16" s="92"/>
      <c r="F16" s="92"/>
      <c r="G16" s="92"/>
      <c r="H16" s="114"/>
    </row>
    <row r="17" spans="2:8" s="5" customFormat="1" ht="12.75" hidden="1">
      <c r="B17" s="103"/>
      <c r="C17" s="106"/>
      <c r="D17" s="109"/>
      <c r="E17" s="92"/>
      <c r="F17" s="92"/>
      <c r="G17" s="92"/>
      <c r="H17" s="114"/>
    </row>
    <row r="18" spans="2:8" s="5" customFormat="1" ht="12.75" hidden="1">
      <c r="B18" s="103"/>
      <c r="C18" s="106"/>
      <c r="D18" s="109"/>
      <c r="E18" s="92"/>
      <c r="F18" s="92"/>
      <c r="G18" s="92"/>
      <c r="H18" s="114"/>
    </row>
    <row r="19" spans="2:8" s="5" customFormat="1" ht="12.75" hidden="1">
      <c r="B19" s="104"/>
      <c r="C19" s="107"/>
      <c r="D19" s="110"/>
      <c r="E19" s="93"/>
      <c r="F19" s="93"/>
      <c r="G19" s="93"/>
      <c r="H19" s="115"/>
    </row>
    <row r="20" spans="2:8" s="5" customFormat="1" ht="126.75" customHeight="1">
      <c r="B20" s="75" t="s">
        <v>48</v>
      </c>
      <c r="C20" s="69" t="s">
        <v>47</v>
      </c>
      <c r="D20" s="32" t="s">
        <v>1</v>
      </c>
      <c r="E20" s="33">
        <v>240</v>
      </c>
      <c r="F20" s="34"/>
      <c r="G20" s="35">
        <f aca="true" t="shared" si="0" ref="G20:G22">E20*F20</f>
        <v>0</v>
      </c>
      <c r="H20" s="46"/>
    </row>
    <row r="21" spans="2:8" s="5" customFormat="1" ht="32.25" customHeight="1">
      <c r="B21" s="70" t="s">
        <v>50</v>
      </c>
      <c r="C21" s="76" t="s">
        <v>49</v>
      </c>
      <c r="D21" s="74" t="s">
        <v>1</v>
      </c>
      <c r="E21" s="72">
        <v>240</v>
      </c>
      <c r="F21" s="63"/>
      <c r="G21" s="71"/>
      <c r="H21" s="73"/>
    </row>
    <row r="22" spans="2:8" s="5" customFormat="1" ht="33" customHeight="1">
      <c r="B22" s="29" t="s">
        <v>51</v>
      </c>
      <c r="C22" s="31" t="s">
        <v>54</v>
      </c>
      <c r="D22" s="36" t="s">
        <v>17</v>
      </c>
      <c r="E22" s="37">
        <v>2</v>
      </c>
      <c r="F22" s="38"/>
      <c r="G22" s="39">
        <f t="shared" si="0"/>
        <v>0</v>
      </c>
      <c r="H22" s="45"/>
    </row>
    <row r="23" spans="2:8" s="5" customFormat="1" ht="12.75">
      <c r="B23" s="25"/>
      <c r="C23" s="77" t="s">
        <v>52</v>
      </c>
      <c r="D23" s="87"/>
      <c r="E23" s="87"/>
      <c r="F23" s="87"/>
      <c r="G23" s="88"/>
      <c r="H23" s="11">
        <f>SUBTOTAL(9,G15:G22)</f>
        <v>0</v>
      </c>
    </row>
    <row r="24" spans="2:14" s="10" customFormat="1" ht="12.75">
      <c r="B24" s="24" t="s">
        <v>4</v>
      </c>
      <c r="C24" s="89" t="s">
        <v>41</v>
      </c>
      <c r="D24" s="90"/>
      <c r="E24" s="90"/>
      <c r="F24" s="90"/>
      <c r="G24" s="97" t="s">
        <v>39</v>
      </c>
      <c r="H24" s="98"/>
      <c r="N24" s="5"/>
    </row>
    <row r="25" spans="2:8" s="5" customFormat="1" ht="45">
      <c r="B25" s="29" t="s">
        <v>21</v>
      </c>
      <c r="C25" s="30" t="s">
        <v>6</v>
      </c>
      <c r="D25" s="36" t="s">
        <v>1</v>
      </c>
      <c r="E25" s="37">
        <v>240</v>
      </c>
      <c r="F25" s="38"/>
      <c r="G25" s="39">
        <f>E25*F25</f>
        <v>0</v>
      </c>
      <c r="H25" s="47" t="s">
        <v>40</v>
      </c>
    </row>
    <row r="26" spans="2:8" s="5" customFormat="1" ht="12.75">
      <c r="B26" s="25"/>
      <c r="C26" s="77" t="s">
        <v>22</v>
      </c>
      <c r="D26" s="78"/>
      <c r="E26" s="78"/>
      <c r="F26" s="78"/>
      <c r="G26" s="79"/>
      <c r="H26" s="11">
        <f>SUBTOTAL(9,G25:G25)</f>
        <v>0</v>
      </c>
    </row>
    <row r="27" ht="15.75" thickBot="1">
      <c r="N27" s="2"/>
    </row>
    <row r="28" spans="2:8" s="14" customFormat="1" ht="12.75">
      <c r="B28" s="84" t="s">
        <v>13</v>
      </c>
      <c r="C28" s="85"/>
      <c r="D28" s="85"/>
      <c r="E28" s="85"/>
      <c r="F28" s="85"/>
      <c r="G28" s="85"/>
      <c r="H28" s="86"/>
    </row>
    <row r="29" spans="2:8" s="14" customFormat="1" ht="15.75">
      <c r="B29" s="124" t="s">
        <v>45</v>
      </c>
      <c r="C29" s="125"/>
      <c r="D29" s="125"/>
      <c r="E29" s="125"/>
      <c r="F29" s="125"/>
      <c r="G29" s="126">
        <f>H13</f>
        <v>0</v>
      </c>
      <c r="H29" s="127"/>
    </row>
    <row r="30" spans="2:8" s="14" customFormat="1" ht="15.75">
      <c r="B30" s="82" t="s">
        <v>53</v>
      </c>
      <c r="C30" s="83"/>
      <c r="D30" s="83"/>
      <c r="E30" s="83"/>
      <c r="F30" s="83"/>
      <c r="G30" s="80">
        <f>H23</f>
        <v>0</v>
      </c>
      <c r="H30" s="81"/>
    </row>
    <row r="31" spans="2:8" s="14" customFormat="1" ht="15.75">
      <c r="B31" s="82" t="s">
        <v>42</v>
      </c>
      <c r="C31" s="83"/>
      <c r="D31" s="83"/>
      <c r="E31" s="83"/>
      <c r="F31" s="83"/>
      <c r="G31" s="80">
        <f>H26</f>
        <v>0</v>
      </c>
      <c r="H31" s="81"/>
    </row>
    <row r="32" spans="2:8" s="14" customFormat="1" ht="15.75">
      <c r="B32" s="120" t="s">
        <v>14</v>
      </c>
      <c r="C32" s="121"/>
      <c r="D32" s="121"/>
      <c r="E32" s="121"/>
      <c r="F32" s="121"/>
      <c r="G32" s="122">
        <f>SUM(G29:H31)</f>
        <v>0</v>
      </c>
      <c r="H32" s="123"/>
    </row>
    <row r="33" spans="2:8" s="14" customFormat="1" ht="15.75">
      <c r="B33" s="82" t="s">
        <v>15</v>
      </c>
      <c r="C33" s="83"/>
      <c r="D33" s="83"/>
      <c r="E33" s="83"/>
      <c r="F33" s="83"/>
      <c r="G33" s="80">
        <f>G32*21%</f>
        <v>0</v>
      </c>
      <c r="H33" s="81"/>
    </row>
    <row r="34" spans="2:8" s="15" customFormat="1" ht="16.5" thickBot="1">
      <c r="B34" s="116" t="s">
        <v>16</v>
      </c>
      <c r="C34" s="117"/>
      <c r="D34" s="117"/>
      <c r="E34" s="117"/>
      <c r="F34" s="117"/>
      <c r="G34" s="118">
        <f>G32*1.21</f>
        <v>0</v>
      </c>
      <c r="H34" s="119"/>
    </row>
    <row r="35" spans="2:8" ht="12.75">
      <c r="B35" s="66"/>
      <c r="C35" s="100" t="s">
        <v>43</v>
      </c>
      <c r="D35" s="101"/>
      <c r="E35" s="101"/>
      <c r="F35" s="101"/>
      <c r="G35" s="101"/>
      <c r="H35" s="101"/>
    </row>
    <row r="36" spans="2:8" ht="18.75">
      <c r="B36" s="54"/>
      <c r="C36" s="65"/>
      <c r="D36" s="65"/>
      <c r="E36" s="65"/>
      <c r="F36" s="65"/>
      <c r="G36" s="65"/>
      <c r="H36" s="65"/>
    </row>
    <row r="37" spans="2:8" ht="15.75">
      <c r="B37" s="53" t="s">
        <v>34</v>
      </c>
      <c r="C37" s="48"/>
      <c r="D37" s="53"/>
      <c r="E37" s="48"/>
      <c r="F37" s="48" t="s">
        <v>29</v>
      </c>
      <c r="G37" s="48"/>
      <c r="H37" s="48"/>
    </row>
    <row r="38" spans="2:8" ht="15.75">
      <c r="B38" s="53"/>
      <c r="C38" s="55"/>
      <c r="D38" s="53"/>
      <c r="E38" s="48"/>
      <c r="F38" s="48"/>
      <c r="G38" s="48"/>
      <c r="H38" s="48"/>
    </row>
    <row r="39" spans="2:8" ht="15.75">
      <c r="B39" s="53" t="s">
        <v>23</v>
      </c>
      <c r="C39" s="53"/>
      <c r="D39" s="53" t="s">
        <v>27</v>
      </c>
      <c r="E39" s="53"/>
      <c r="F39" s="53" t="s">
        <v>28</v>
      </c>
      <c r="G39" s="53"/>
      <c r="H39" s="53"/>
    </row>
    <row r="40" spans="2:8" ht="15.75">
      <c r="B40" s="53"/>
      <c r="C40" s="55"/>
      <c r="D40" s="53"/>
      <c r="E40" s="48"/>
      <c r="F40" s="48"/>
      <c r="G40" s="48"/>
      <c r="H40" s="48"/>
    </row>
    <row r="41" spans="2:8" ht="15.75">
      <c r="B41" s="53"/>
      <c r="C41" s="55"/>
      <c r="D41" s="53"/>
      <c r="E41" s="48"/>
      <c r="F41" s="48"/>
      <c r="G41" s="48"/>
      <c r="H41" s="48"/>
    </row>
    <row r="42" spans="2:8" ht="15.75">
      <c r="B42" s="53"/>
      <c r="C42" s="55"/>
      <c r="D42" s="53"/>
      <c r="E42" s="48"/>
      <c r="F42" s="48"/>
      <c r="G42" s="48"/>
      <c r="H42" s="48"/>
    </row>
    <row r="43" spans="2:8" ht="15.75">
      <c r="B43" s="53"/>
      <c r="C43" s="55"/>
      <c r="D43" s="53"/>
      <c r="E43" s="48"/>
      <c r="F43" s="48"/>
      <c r="G43" s="48"/>
      <c r="H43" s="48"/>
    </row>
    <row r="44" spans="2:8" ht="15.75">
      <c r="B44" s="53" t="s">
        <v>26</v>
      </c>
      <c r="C44" s="55"/>
      <c r="D44" s="48"/>
      <c r="E44" s="48"/>
      <c r="F44" s="53" t="s">
        <v>26</v>
      </c>
      <c r="G44" s="48"/>
      <c r="H44" s="48"/>
    </row>
    <row r="45" spans="2:8" ht="15.75">
      <c r="B45" s="99" t="s">
        <v>35</v>
      </c>
      <c r="C45" s="99"/>
      <c r="D45" s="56"/>
      <c r="E45" s="56"/>
      <c r="F45" s="56"/>
      <c r="G45" s="56"/>
      <c r="H45" s="56"/>
    </row>
    <row r="46" spans="2:8" ht="15.75">
      <c r="B46" s="53" t="s">
        <v>36</v>
      </c>
      <c r="C46" s="53"/>
      <c r="D46" s="48"/>
      <c r="E46" s="48"/>
      <c r="F46" s="48"/>
      <c r="G46" s="48"/>
      <c r="H46" s="48"/>
    </row>
    <row r="47" spans="2:8" ht="15.75">
      <c r="B47" s="57"/>
      <c r="C47" s="55"/>
      <c r="D47" s="53"/>
      <c r="E47" s="48"/>
      <c r="F47" s="48"/>
      <c r="G47" s="48"/>
      <c r="H47" s="48"/>
    </row>
    <row r="48" spans="2:8" ht="15.75">
      <c r="B48" s="57"/>
      <c r="C48" s="55"/>
      <c r="D48" s="53"/>
      <c r="E48" s="48"/>
      <c r="F48" s="48"/>
      <c r="G48" s="48"/>
      <c r="H48" s="48"/>
    </row>
    <row r="49" spans="2:8" ht="15.75">
      <c r="B49" s="57"/>
      <c r="C49" s="55"/>
      <c r="D49" s="53"/>
      <c r="E49" s="48"/>
      <c r="F49" s="48"/>
      <c r="G49" s="48"/>
      <c r="H49" s="48"/>
    </row>
    <row r="50" spans="2:8" ht="15.75">
      <c r="B50" s="57"/>
      <c r="C50" s="55"/>
      <c r="D50" s="53"/>
      <c r="E50" s="48"/>
      <c r="F50" s="48"/>
      <c r="G50" s="48"/>
      <c r="H50" s="48"/>
    </row>
    <row r="51" spans="2:8" ht="15.75">
      <c r="B51" s="57"/>
      <c r="C51" s="55"/>
      <c r="D51" s="53"/>
      <c r="E51" s="48"/>
      <c r="F51" s="48"/>
      <c r="G51" s="48"/>
      <c r="H51" s="48"/>
    </row>
  </sheetData>
  <mergeCells count="35">
    <mergeCell ref="A1:H1"/>
    <mergeCell ref="G8:G11"/>
    <mergeCell ref="E8:E11"/>
    <mergeCell ref="F8:F11"/>
    <mergeCell ref="H8:H11"/>
    <mergeCell ref="C8:C11"/>
    <mergeCell ref="D8:D11"/>
    <mergeCell ref="B45:C45"/>
    <mergeCell ref="C35:H35"/>
    <mergeCell ref="B15:B19"/>
    <mergeCell ref="C15:C19"/>
    <mergeCell ref="D15:D19"/>
    <mergeCell ref="E15:E19"/>
    <mergeCell ref="F15:F19"/>
    <mergeCell ref="H15:H19"/>
    <mergeCell ref="B34:F34"/>
    <mergeCell ref="G34:H34"/>
    <mergeCell ref="B32:F32"/>
    <mergeCell ref="G32:H32"/>
    <mergeCell ref="B31:F31"/>
    <mergeCell ref="B29:F29"/>
    <mergeCell ref="G29:H29"/>
    <mergeCell ref="G33:H33"/>
    <mergeCell ref="C13:G13"/>
    <mergeCell ref="C24:F24"/>
    <mergeCell ref="C23:G23"/>
    <mergeCell ref="G15:G19"/>
    <mergeCell ref="B8:B11"/>
    <mergeCell ref="G24:H24"/>
    <mergeCell ref="C26:G26"/>
    <mergeCell ref="G31:H31"/>
    <mergeCell ref="B33:F33"/>
    <mergeCell ref="B30:F30"/>
    <mergeCell ref="G30:H30"/>
    <mergeCell ref="B28:H2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&amp;CStránka &amp;P</oddFooter>
  </headerFooter>
  <ignoredErrors>
    <ignoredError sqref="H13 H23 H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Talířová Lucie Ing.</cp:lastModifiedBy>
  <cp:lastPrinted>2014-09-05T08:30:47Z</cp:lastPrinted>
  <dcterms:created xsi:type="dcterms:W3CDTF">2005-06-09T05:49:05Z</dcterms:created>
  <dcterms:modified xsi:type="dcterms:W3CDTF">2014-09-05T08:30:51Z</dcterms:modified>
  <cp:category/>
  <cp:version/>
  <cp:contentType/>
  <cp:contentStatus/>
</cp:coreProperties>
</file>