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P:\Spisová služba\Lauranová\E-zak\větší zadávačky\servis vozidel_otevřené řízení\Smlouva na provádění servisu\"/>
    </mc:Choice>
  </mc:AlternateContent>
  <xr:revisionPtr revIDLastSave="0" documentId="13_ncr:1_{5492DF7A-2AE7-440B-8997-4F6FF20D4B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vá cena" sheetId="1" r:id="rId1"/>
    <sheet name="Škoda Fabia" sheetId="2" r:id="rId2"/>
    <sheet name="Škoda Octavia" sheetId="3" r:id="rId3"/>
    <sheet name="Škoda Superb" sheetId="4" r:id="rId4"/>
    <sheet name="Škoda Karoq" sheetId="5" r:id="rId5"/>
    <sheet name="Škoda Kodiaq" sheetId="6" r:id="rId6"/>
    <sheet name="Škoda Yeti" sheetId="7" r:id="rId7"/>
    <sheet name="VW Multivan" sheetId="8" r:id="rId8"/>
    <sheet name="Hyundai Tucson" sheetId="9" r:id="rId9"/>
    <sheet name="Škoda Scala" sheetId="10" r:id="rId10"/>
    <sheet name="Toyota Proace City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E25" i="1" s="1"/>
  <c r="F25" i="1" s="1"/>
  <c r="D24" i="1"/>
  <c r="D23" i="1"/>
  <c r="E23" i="1" s="1"/>
  <c r="F23" i="1" s="1"/>
  <c r="D21" i="1"/>
  <c r="E21" i="1" s="1"/>
  <c r="F21" i="1" s="1"/>
  <c r="D19" i="1"/>
  <c r="E19" i="1" s="1"/>
  <c r="F19" i="1" s="1"/>
  <c r="E33" i="1"/>
  <c r="D33" i="1"/>
  <c r="C33" i="1"/>
  <c r="E24" i="1"/>
  <c r="F24" i="1" s="1"/>
  <c r="E26" i="1"/>
  <c r="F26" i="1" s="1"/>
  <c r="E27" i="1"/>
  <c r="F27" i="1" s="1"/>
  <c r="D29" i="11"/>
  <c r="F28" i="11"/>
  <c r="E28" i="11"/>
  <c r="E27" i="11"/>
  <c r="F27" i="11" s="1"/>
  <c r="F26" i="11"/>
  <c r="E26" i="11"/>
  <c r="E25" i="11"/>
  <c r="F25" i="11" s="1"/>
  <c r="F24" i="11"/>
  <c r="E24" i="11"/>
  <c r="E23" i="11"/>
  <c r="F23" i="11" s="1"/>
  <c r="F22" i="11"/>
  <c r="E22" i="11"/>
  <c r="E21" i="11"/>
  <c r="F21" i="11" s="1"/>
  <c r="F20" i="11"/>
  <c r="E20" i="11"/>
  <c r="E19" i="11"/>
  <c r="F19" i="11" s="1"/>
  <c r="F18" i="11"/>
  <c r="E18" i="11"/>
  <c r="E17" i="11"/>
  <c r="F17" i="11" s="1"/>
  <c r="F16" i="11"/>
  <c r="E16" i="11"/>
  <c r="E15" i="11"/>
  <c r="F15" i="11" s="1"/>
  <c r="F14" i="11"/>
  <c r="E14" i="11"/>
  <c r="E13" i="11"/>
  <c r="F13" i="11" s="1"/>
  <c r="F12" i="11"/>
  <c r="E12" i="11"/>
  <c r="E11" i="11"/>
  <c r="F11" i="11" s="1"/>
  <c r="F10" i="11"/>
  <c r="E10" i="11"/>
  <c r="E9" i="11"/>
  <c r="F9" i="11" s="1"/>
  <c r="F8" i="11"/>
  <c r="E8" i="11"/>
  <c r="E7" i="11"/>
  <c r="F7" i="11" s="1"/>
  <c r="F6" i="11"/>
  <c r="E6" i="11"/>
  <c r="E29" i="11" s="1"/>
  <c r="D29" i="10"/>
  <c r="F28" i="10"/>
  <c r="E28" i="10"/>
  <c r="E27" i="10"/>
  <c r="F27" i="10" s="1"/>
  <c r="F26" i="10"/>
  <c r="E26" i="10"/>
  <c r="E25" i="10"/>
  <c r="F25" i="10" s="1"/>
  <c r="F24" i="10"/>
  <c r="E24" i="10"/>
  <c r="E23" i="10"/>
  <c r="F23" i="10" s="1"/>
  <c r="F22" i="10"/>
  <c r="E22" i="10"/>
  <c r="E21" i="10"/>
  <c r="F21" i="10" s="1"/>
  <c r="F20" i="10"/>
  <c r="E20" i="10"/>
  <c r="E19" i="10"/>
  <c r="F19" i="10" s="1"/>
  <c r="F18" i="10"/>
  <c r="E18" i="10"/>
  <c r="E17" i="10"/>
  <c r="F17" i="10" s="1"/>
  <c r="F16" i="10"/>
  <c r="E16" i="10"/>
  <c r="E15" i="10"/>
  <c r="F15" i="10" s="1"/>
  <c r="F14" i="10"/>
  <c r="E14" i="10"/>
  <c r="E13" i="10"/>
  <c r="F13" i="10" s="1"/>
  <c r="F12" i="10"/>
  <c r="E12" i="10"/>
  <c r="E11" i="10"/>
  <c r="F11" i="10" s="1"/>
  <c r="F10" i="10"/>
  <c r="E10" i="10"/>
  <c r="E9" i="10"/>
  <c r="F9" i="10" s="1"/>
  <c r="F8" i="10"/>
  <c r="E8" i="10"/>
  <c r="E7" i="10"/>
  <c r="F7" i="10" s="1"/>
  <c r="F6" i="10"/>
  <c r="E6" i="10"/>
  <c r="E29" i="10" s="1"/>
  <c r="D29" i="9"/>
  <c r="F28" i="9"/>
  <c r="E28" i="9"/>
  <c r="E27" i="9"/>
  <c r="F27" i="9" s="1"/>
  <c r="F26" i="9"/>
  <c r="E26" i="9"/>
  <c r="E25" i="9"/>
  <c r="F25" i="9" s="1"/>
  <c r="F24" i="9"/>
  <c r="E24" i="9"/>
  <c r="E23" i="9"/>
  <c r="F23" i="9" s="1"/>
  <c r="F22" i="9"/>
  <c r="E22" i="9"/>
  <c r="E21" i="9"/>
  <c r="F21" i="9" s="1"/>
  <c r="F20" i="9"/>
  <c r="E20" i="9"/>
  <c r="E19" i="9"/>
  <c r="F19" i="9" s="1"/>
  <c r="F18" i="9"/>
  <c r="E18" i="9"/>
  <c r="E17" i="9"/>
  <c r="F17" i="9" s="1"/>
  <c r="F16" i="9"/>
  <c r="E16" i="9"/>
  <c r="E15" i="9"/>
  <c r="F15" i="9" s="1"/>
  <c r="F14" i="9"/>
  <c r="E14" i="9"/>
  <c r="E13" i="9"/>
  <c r="F13" i="9" s="1"/>
  <c r="F12" i="9"/>
  <c r="E12" i="9"/>
  <c r="E11" i="9"/>
  <c r="F11" i="9" s="1"/>
  <c r="F10" i="9"/>
  <c r="E10" i="9"/>
  <c r="E9" i="9"/>
  <c r="F9" i="9" s="1"/>
  <c r="F8" i="9"/>
  <c r="E8" i="9"/>
  <c r="E7" i="9"/>
  <c r="F7" i="9" s="1"/>
  <c r="F6" i="9"/>
  <c r="E6" i="9"/>
  <c r="E29" i="9" s="1"/>
  <c r="D29" i="8"/>
  <c r="F28" i="8"/>
  <c r="E28" i="8"/>
  <c r="E27" i="8"/>
  <c r="F27" i="8" s="1"/>
  <c r="F26" i="8"/>
  <c r="E26" i="8"/>
  <c r="E25" i="8"/>
  <c r="F25" i="8" s="1"/>
  <c r="F24" i="8"/>
  <c r="E24" i="8"/>
  <c r="E23" i="8"/>
  <c r="F23" i="8" s="1"/>
  <c r="F22" i="8"/>
  <c r="E22" i="8"/>
  <c r="E21" i="8"/>
  <c r="F21" i="8" s="1"/>
  <c r="F20" i="8"/>
  <c r="E20" i="8"/>
  <c r="E19" i="8"/>
  <c r="F19" i="8" s="1"/>
  <c r="F18" i="8"/>
  <c r="E18" i="8"/>
  <c r="E17" i="8"/>
  <c r="F17" i="8" s="1"/>
  <c r="F16" i="8"/>
  <c r="E16" i="8"/>
  <c r="E15" i="8"/>
  <c r="F15" i="8" s="1"/>
  <c r="F14" i="8"/>
  <c r="E14" i="8"/>
  <c r="E13" i="8"/>
  <c r="F13" i="8" s="1"/>
  <c r="F12" i="8"/>
  <c r="E12" i="8"/>
  <c r="E11" i="8"/>
  <c r="F11" i="8" s="1"/>
  <c r="F10" i="8"/>
  <c r="E10" i="8"/>
  <c r="E9" i="8"/>
  <c r="F9" i="8" s="1"/>
  <c r="F8" i="8"/>
  <c r="E8" i="8"/>
  <c r="E7" i="8"/>
  <c r="F7" i="8" s="1"/>
  <c r="F6" i="8"/>
  <c r="E6" i="8"/>
  <c r="E29" i="8" s="1"/>
  <c r="D29" i="7"/>
  <c r="F28" i="7"/>
  <c r="E28" i="7"/>
  <c r="E27" i="7"/>
  <c r="F27" i="7" s="1"/>
  <c r="F26" i="7"/>
  <c r="E26" i="7"/>
  <c r="E25" i="7"/>
  <c r="F25" i="7" s="1"/>
  <c r="F24" i="7"/>
  <c r="E24" i="7"/>
  <c r="E23" i="7"/>
  <c r="F23" i="7" s="1"/>
  <c r="F22" i="7"/>
  <c r="E22" i="7"/>
  <c r="E21" i="7"/>
  <c r="F21" i="7" s="1"/>
  <c r="F20" i="7"/>
  <c r="E20" i="7"/>
  <c r="E19" i="7"/>
  <c r="F19" i="7" s="1"/>
  <c r="F18" i="7"/>
  <c r="E18" i="7"/>
  <c r="E17" i="7"/>
  <c r="F17" i="7" s="1"/>
  <c r="F16" i="7"/>
  <c r="E16" i="7"/>
  <c r="E15" i="7"/>
  <c r="F15" i="7" s="1"/>
  <c r="F14" i="7"/>
  <c r="E14" i="7"/>
  <c r="E13" i="7"/>
  <c r="F13" i="7" s="1"/>
  <c r="F12" i="7"/>
  <c r="E12" i="7"/>
  <c r="E11" i="7"/>
  <c r="F11" i="7" s="1"/>
  <c r="F10" i="7"/>
  <c r="E10" i="7"/>
  <c r="E9" i="7"/>
  <c r="F9" i="7" s="1"/>
  <c r="F8" i="7"/>
  <c r="E8" i="7"/>
  <c r="E7" i="7"/>
  <c r="F7" i="7" s="1"/>
  <c r="F6" i="7"/>
  <c r="E6" i="7"/>
  <c r="E29" i="7" s="1"/>
  <c r="D29" i="6"/>
  <c r="D22" i="1" s="1"/>
  <c r="F28" i="6"/>
  <c r="E28" i="6"/>
  <c r="E27" i="6"/>
  <c r="F27" i="6" s="1"/>
  <c r="F26" i="6"/>
  <c r="E26" i="6"/>
  <c r="E25" i="6"/>
  <c r="F25" i="6" s="1"/>
  <c r="F24" i="6"/>
  <c r="E24" i="6"/>
  <c r="E23" i="6"/>
  <c r="F23" i="6" s="1"/>
  <c r="F22" i="6"/>
  <c r="E22" i="6"/>
  <c r="E21" i="6"/>
  <c r="F21" i="6" s="1"/>
  <c r="F20" i="6"/>
  <c r="E20" i="6"/>
  <c r="E19" i="6"/>
  <c r="F19" i="6" s="1"/>
  <c r="F18" i="6"/>
  <c r="E18" i="6"/>
  <c r="E17" i="6"/>
  <c r="F17" i="6" s="1"/>
  <c r="F16" i="6"/>
  <c r="E16" i="6"/>
  <c r="E15" i="6"/>
  <c r="F15" i="6" s="1"/>
  <c r="F14" i="6"/>
  <c r="E14" i="6"/>
  <c r="E13" i="6"/>
  <c r="F13" i="6" s="1"/>
  <c r="F12" i="6"/>
  <c r="E12" i="6"/>
  <c r="E11" i="6"/>
  <c r="F11" i="6" s="1"/>
  <c r="F10" i="6"/>
  <c r="E10" i="6"/>
  <c r="E9" i="6"/>
  <c r="F9" i="6" s="1"/>
  <c r="F8" i="6"/>
  <c r="E8" i="6"/>
  <c r="E7" i="6"/>
  <c r="F7" i="6" s="1"/>
  <c r="F6" i="6"/>
  <c r="E6" i="6"/>
  <c r="D29" i="5"/>
  <c r="F28" i="5"/>
  <c r="E28" i="5"/>
  <c r="E27" i="5"/>
  <c r="F27" i="5" s="1"/>
  <c r="F26" i="5"/>
  <c r="E26" i="5"/>
  <c r="E25" i="5"/>
  <c r="F25" i="5" s="1"/>
  <c r="F24" i="5"/>
  <c r="E24" i="5"/>
  <c r="E23" i="5"/>
  <c r="F23" i="5" s="1"/>
  <c r="F22" i="5"/>
  <c r="E22" i="5"/>
  <c r="E21" i="5"/>
  <c r="F21" i="5" s="1"/>
  <c r="F20" i="5"/>
  <c r="E20" i="5"/>
  <c r="E19" i="5"/>
  <c r="F19" i="5" s="1"/>
  <c r="F18" i="5"/>
  <c r="E18" i="5"/>
  <c r="E17" i="5"/>
  <c r="F17" i="5" s="1"/>
  <c r="F16" i="5"/>
  <c r="E16" i="5"/>
  <c r="E15" i="5"/>
  <c r="F15" i="5" s="1"/>
  <c r="F14" i="5"/>
  <c r="E14" i="5"/>
  <c r="E13" i="5"/>
  <c r="F13" i="5" s="1"/>
  <c r="F12" i="5"/>
  <c r="E12" i="5"/>
  <c r="E11" i="5"/>
  <c r="F11" i="5" s="1"/>
  <c r="F10" i="5"/>
  <c r="E10" i="5"/>
  <c r="E9" i="5"/>
  <c r="F9" i="5" s="1"/>
  <c r="F8" i="5"/>
  <c r="E8" i="5"/>
  <c r="E7" i="5"/>
  <c r="F7" i="5" s="1"/>
  <c r="F6" i="5"/>
  <c r="E6" i="5"/>
  <c r="E29" i="5" s="1"/>
  <c r="D29" i="4"/>
  <c r="D20" i="1" s="1"/>
  <c r="E20" i="1" s="1"/>
  <c r="F20" i="1" s="1"/>
  <c r="F28" i="4"/>
  <c r="E28" i="4"/>
  <c r="E27" i="4"/>
  <c r="F27" i="4" s="1"/>
  <c r="F26" i="4"/>
  <c r="E26" i="4"/>
  <c r="E25" i="4"/>
  <c r="F25" i="4" s="1"/>
  <c r="F24" i="4"/>
  <c r="E24" i="4"/>
  <c r="E23" i="4"/>
  <c r="F23" i="4" s="1"/>
  <c r="F22" i="4"/>
  <c r="E22" i="4"/>
  <c r="E21" i="4"/>
  <c r="F21" i="4" s="1"/>
  <c r="F20" i="4"/>
  <c r="E20" i="4"/>
  <c r="E19" i="4"/>
  <c r="F19" i="4" s="1"/>
  <c r="F18" i="4"/>
  <c r="E18" i="4"/>
  <c r="E17" i="4"/>
  <c r="F17" i="4" s="1"/>
  <c r="F16" i="4"/>
  <c r="E16" i="4"/>
  <c r="E15" i="4"/>
  <c r="F15" i="4" s="1"/>
  <c r="F14" i="4"/>
  <c r="E14" i="4"/>
  <c r="E13" i="4"/>
  <c r="F13" i="4" s="1"/>
  <c r="E12" i="4"/>
  <c r="F12" i="4" s="1"/>
  <c r="E11" i="4"/>
  <c r="F11" i="4" s="1"/>
  <c r="F10" i="4"/>
  <c r="E10" i="4"/>
  <c r="E9" i="4"/>
  <c r="F9" i="4" s="1"/>
  <c r="F8" i="4"/>
  <c r="E8" i="4"/>
  <c r="E7" i="4"/>
  <c r="F7" i="4" s="1"/>
  <c r="F6" i="4"/>
  <c r="E6" i="4"/>
  <c r="D29" i="3"/>
  <c r="F28" i="3"/>
  <c r="E28" i="3"/>
  <c r="E27" i="3"/>
  <c r="F27" i="3" s="1"/>
  <c r="F26" i="3"/>
  <c r="E26" i="3"/>
  <c r="E25" i="3"/>
  <c r="F25" i="3" s="1"/>
  <c r="F24" i="3"/>
  <c r="E24" i="3"/>
  <c r="E23" i="3"/>
  <c r="F23" i="3" s="1"/>
  <c r="F22" i="3"/>
  <c r="E22" i="3"/>
  <c r="E21" i="3"/>
  <c r="F21" i="3" s="1"/>
  <c r="F20" i="3"/>
  <c r="E20" i="3"/>
  <c r="E19" i="3"/>
  <c r="F19" i="3" s="1"/>
  <c r="F18" i="3"/>
  <c r="E18" i="3"/>
  <c r="E17" i="3"/>
  <c r="F17" i="3" s="1"/>
  <c r="F16" i="3"/>
  <c r="E16" i="3"/>
  <c r="E15" i="3"/>
  <c r="F15" i="3" s="1"/>
  <c r="F14" i="3"/>
  <c r="E14" i="3"/>
  <c r="E13" i="3"/>
  <c r="F13" i="3" s="1"/>
  <c r="F12" i="3"/>
  <c r="E12" i="3"/>
  <c r="E11" i="3"/>
  <c r="F11" i="3" s="1"/>
  <c r="F10" i="3"/>
  <c r="E10" i="3"/>
  <c r="E9" i="3"/>
  <c r="F9" i="3" s="1"/>
  <c r="F8" i="3"/>
  <c r="E8" i="3"/>
  <c r="E7" i="3"/>
  <c r="F7" i="3" s="1"/>
  <c r="F6" i="3"/>
  <c r="E6" i="3"/>
  <c r="E29" i="3" s="1"/>
  <c r="D29" i="2"/>
  <c r="D18" i="1" s="1"/>
  <c r="E18" i="1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F8" i="2"/>
  <c r="E8" i="2"/>
  <c r="E7" i="2"/>
  <c r="F7" i="2" s="1"/>
  <c r="E6" i="2"/>
  <c r="D11" i="1"/>
  <c r="E8" i="1"/>
  <c r="F8" i="1" s="1"/>
  <c r="E9" i="1"/>
  <c r="F9" i="1" s="1"/>
  <c r="E10" i="1"/>
  <c r="F10" i="1" s="1"/>
  <c r="E7" i="1"/>
  <c r="E29" i="6" l="1"/>
  <c r="E29" i="4"/>
  <c r="E22" i="1"/>
  <c r="F22" i="1" s="1"/>
  <c r="F18" i="1"/>
  <c r="D28" i="1"/>
  <c r="C34" i="1" s="1"/>
  <c r="E11" i="1"/>
  <c r="F29" i="11"/>
  <c r="F29" i="10"/>
  <c r="F29" i="9"/>
  <c r="F29" i="8"/>
  <c r="F29" i="7"/>
  <c r="F29" i="6"/>
  <c r="F29" i="5"/>
  <c r="F29" i="4"/>
  <c r="F29" i="3"/>
  <c r="E29" i="2"/>
  <c r="F6" i="2"/>
  <c r="F29" i="2"/>
  <c r="F7" i="1"/>
  <c r="F11" i="1" s="1"/>
  <c r="F28" i="1" l="1"/>
  <c r="E34" i="1" s="1"/>
  <c r="E35" i="1" s="1"/>
  <c r="E28" i="1"/>
  <c r="D34" i="1" s="1"/>
  <c r="D35" i="1" s="1"/>
</calcChain>
</file>

<file path=xl/sharedStrings.xml><?xml version="1.0" encoding="utf-8"?>
<sst xmlns="http://schemas.openxmlformats.org/spreadsheetml/2006/main" count="603" uniqueCount="62">
  <si>
    <t>DRUH PRÁCE</t>
  </si>
  <si>
    <t>Popis</t>
  </si>
  <si>
    <t>Sazba v Kč bez DPH</t>
  </si>
  <si>
    <t>DPH</t>
  </si>
  <si>
    <t>za hodinu</t>
  </si>
  <si>
    <t>Součet</t>
  </si>
  <si>
    <t>ÚKON</t>
  </si>
  <si>
    <t>Cena v Kč bez DPH</t>
  </si>
  <si>
    <t>1 kus</t>
  </si>
  <si>
    <t>vyvážení kola</t>
  </si>
  <si>
    <t>výměna kol bez vyvážení</t>
  </si>
  <si>
    <t>mytí kola + ošetření</t>
  </si>
  <si>
    <t>oprava bezdušové pneu</t>
  </si>
  <si>
    <t>ekologická likvidace pneu</t>
  </si>
  <si>
    <t>provedení STK</t>
  </si>
  <si>
    <t>diagnostika závad</t>
  </si>
  <si>
    <t>výměna oleje</t>
  </si>
  <si>
    <t>1 km</t>
  </si>
  <si>
    <t>výměna čelního skla</t>
  </si>
  <si>
    <t>kolo kompletní d+n</t>
  </si>
  <si>
    <t>pneu vyměnit</t>
  </si>
  <si>
    <t>měření geometrie náprav včetně seřízení</t>
  </si>
  <si>
    <t>čištění interieru mokrou cestou</t>
  </si>
  <si>
    <t>měření emisí - benzínové vozidlo</t>
  </si>
  <si>
    <t>měření emisí - dieslové vozidlo</t>
  </si>
  <si>
    <t>příprava vozidla na STK</t>
  </si>
  <si>
    <t>servisní prohlídka</t>
  </si>
  <si>
    <t>výměna brzdové kapaliny</t>
  </si>
  <si>
    <t>mytí vozu</t>
  </si>
  <si>
    <t>čištění interieru suchou cestou</t>
  </si>
  <si>
    <t>uskladnění sady kol (4 ks = 1 sada)</t>
  </si>
  <si>
    <t>1 sada</t>
  </si>
  <si>
    <t>tabulka č. 1</t>
  </si>
  <si>
    <t>tabulka č. 2</t>
  </si>
  <si>
    <t>odtahová služba - cena za 1km mimo území hl. m. Praha</t>
  </si>
  <si>
    <t>1 odtah</t>
  </si>
  <si>
    <t>odtahová služba - paušální cena za odtahové služby na území hl. m. Prahy</t>
  </si>
  <si>
    <t>Cena v Kč 
s DPH</t>
  </si>
  <si>
    <t>Celkový součet hodinových sazeb</t>
  </si>
  <si>
    <t>Celkový součet cen úkolů</t>
  </si>
  <si>
    <t>Příloha č. 2  - Ceník služeb</t>
  </si>
  <si>
    <t xml:space="preserve">Příloha č. 2  - Ceník služeb </t>
  </si>
  <si>
    <t>Škoda Fabia</t>
  </si>
  <si>
    <t>Škoda Octavia</t>
  </si>
  <si>
    <t>Škoda Superb</t>
  </si>
  <si>
    <t>Škoda Karoq</t>
  </si>
  <si>
    <t>Škoda Kodiaq</t>
  </si>
  <si>
    <t>Škoda Yeti</t>
  </si>
  <si>
    <t>VW Multivan</t>
  </si>
  <si>
    <t>Hyundai Tucson</t>
  </si>
  <si>
    <t>Škoda Scala</t>
  </si>
  <si>
    <t>Toyota Proace City</t>
  </si>
  <si>
    <t>Celkový součet cen úkolů u vybraných vozů</t>
  </si>
  <si>
    <t>Vybrané vozy</t>
  </si>
  <si>
    <t>Celková konečná cena</t>
  </si>
  <si>
    <t>Tabulka 1</t>
  </si>
  <si>
    <t>Tabulka 2</t>
  </si>
  <si>
    <t>Konečná cena za úkony</t>
  </si>
  <si>
    <t>Mechanické práce</t>
  </si>
  <si>
    <t>Klempířské práce</t>
  </si>
  <si>
    <t>Elektronické práce</t>
  </si>
  <si>
    <t>Lakýrnické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</si>
</sst>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"/>
  </numFmts>
  <fonts count="6" x14ac:knownFonts="1"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/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double">
        <color indexed="58"/>
      </left>
      <right/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 style="double">
        <color indexed="58"/>
      </bottom>
      <diagonal/>
    </border>
    <border>
      <left style="double">
        <color indexed="58"/>
      </left>
      <right style="double">
        <color indexed="58"/>
      </right>
      <top style="double">
        <color indexed="58"/>
      </top>
      <bottom style="double">
        <color indexed="58"/>
      </bottom>
      <diagonal/>
    </border>
    <border>
      <left/>
      <right/>
      <top style="double">
        <color indexed="58"/>
      </top>
      <bottom/>
      <diagonal/>
    </border>
    <border>
      <left style="thin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58"/>
      </left>
      <right/>
      <top style="double">
        <color indexed="58"/>
      </top>
      <bottom/>
      <diagonal/>
    </border>
    <border>
      <left style="double">
        <color indexed="58"/>
      </left>
      <right style="double">
        <color indexed="58"/>
      </right>
      <top/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8"/>
      </left>
      <right style="thin">
        <color indexed="58"/>
      </right>
      <top/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double">
        <color indexed="5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double">
        <color indexed="58"/>
      </top>
      <bottom style="thin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double">
        <color indexed="64"/>
      </bottom>
      <diagonal/>
    </border>
    <border>
      <left style="double">
        <color indexed="58"/>
      </left>
      <right style="thin">
        <color indexed="58"/>
      </right>
      <top style="double">
        <color indexed="58"/>
      </top>
      <bottom style="thin">
        <color indexed="58"/>
      </bottom>
      <diagonal/>
    </border>
    <border>
      <left style="thin">
        <color indexed="64"/>
      </left>
      <right style="double">
        <color indexed="58"/>
      </right>
      <top/>
      <bottom style="thin">
        <color indexed="64"/>
      </bottom>
      <diagonal/>
    </border>
    <border>
      <left style="thin">
        <color indexed="58"/>
      </left>
      <right/>
      <top/>
      <bottom style="double">
        <color indexed="58"/>
      </bottom>
      <diagonal/>
    </border>
    <border>
      <left style="thin">
        <color indexed="64"/>
      </left>
      <right style="double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 style="double">
        <color indexed="58"/>
      </top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double">
        <color indexed="58"/>
      </right>
      <top/>
      <bottom style="thin">
        <color indexed="58"/>
      </bottom>
      <diagonal/>
    </border>
    <border>
      <left style="double">
        <color indexed="58"/>
      </left>
      <right style="thin">
        <color indexed="58"/>
      </right>
      <top style="thin">
        <color indexed="58"/>
      </top>
      <bottom style="double">
        <color indexed="58"/>
      </bottom>
      <diagonal/>
    </border>
    <border>
      <left style="thin">
        <color indexed="58"/>
      </left>
      <right style="double">
        <color indexed="58"/>
      </right>
      <top/>
      <bottom style="double">
        <color indexed="58"/>
      </bottom>
      <diagonal/>
    </border>
    <border>
      <left style="double">
        <color indexed="58"/>
      </left>
      <right style="thin">
        <color indexed="58"/>
      </right>
      <top/>
      <bottom style="thin">
        <color indexed="58"/>
      </bottom>
      <diagonal/>
    </border>
    <border>
      <left/>
      <right style="double">
        <color indexed="58"/>
      </right>
      <top/>
      <bottom style="thin">
        <color indexed="58"/>
      </bottom>
      <diagonal/>
    </border>
    <border>
      <left style="thin">
        <color indexed="58"/>
      </left>
      <right style="double">
        <color indexed="58"/>
      </right>
      <top style="thin">
        <color indexed="58"/>
      </top>
      <bottom style="double">
        <color indexed="5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4" fillId="3" borderId="8" xfId="0" applyFont="1" applyFill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/>
    </xf>
    <xf numFmtId="164" fontId="1" fillId="0" borderId="18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shrinkToFit="1"/>
    </xf>
    <xf numFmtId="0" fontId="4" fillId="3" borderId="10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164" fontId="1" fillId="0" borderId="26" xfId="0" applyNumberFormat="1" applyFont="1" applyFill="1" applyBorder="1" applyAlignment="1">
      <alignment horizontal="center" vertical="center"/>
    </xf>
    <xf numFmtId="0" fontId="2" fillId="0" borderId="17" xfId="0" applyFont="1" applyBorder="1" applyAlignment="1">
      <alignment vertical="center" shrinkToFit="1"/>
    </xf>
    <xf numFmtId="164" fontId="1" fillId="0" borderId="20" xfId="0" applyNumberFormat="1" applyFont="1" applyBorder="1" applyAlignment="1">
      <alignment horizontal="center" vertical="center" shrinkToFit="1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21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" fillId="0" borderId="25" xfId="0" applyFont="1" applyBorder="1" applyAlignment="1">
      <alignment vertical="center" shrinkToFit="1"/>
    </xf>
    <xf numFmtId="164" fontId="1" fillId="0" borderId="29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vertical="center" shrinkToFit="1"/>
    </xf>
    <xf numFmtId="164" fontId="1" fillId="0" borderId="31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vertical="center" shrinkToFit="1"/>
    </xf>
    <xf numFmtId="0" fontId="1" fillId="0" borderId="15" xfId="0" applyFont="1" applyBorder="1" applyAlignment="1">
      <alignment horizontal="center" vertical="center" shrinkToFit="1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33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vertical="center" shrinkToFit="1"/>
    </xf>
    <xf numFmtId="164" fontId="1" fillId="0" borderId="35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 shrinkToFit="1"/>
    </xf>
    <xf numFmtId="0" fontId="1" fillId="0" borderId="30" xfId="0" applyFont="1" applyFill="1" applyBorder="1" applyAlignment="1">
      <alignment vertical="center" wrapText="1" shrinkToFit="1"/>
    </xf>
    <xf numFmtId="164" fontId="1" fillId="0" borderId="3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41312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zoomScale="85" zoomScaleNormal="85" workbookViewId="0">
      <selection activeCell="Q17" sqref="Q17"/>
    </sheetView>
  </sheetViews>
  <sheetFormatPr defaultRowHeight="15" x14ac:dyDescent="0.2"/>
  <cols>
    <col min="1" max="1" width="19.7109375" style="1" customWidth="1"/>
    <col min="2" max="2" width="42.42578125" style="20" customWidth="1"/>
    <col min="3" max="3" width="20.8554687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40</v>
      </c>
      <c r="B2" s="50"/>
      <c r="C2" s="50"/>
      <c r="D2" s="50"/>
      <c r="E2" s="50"/>
      <c r="F2" s="50"/>
    </row>
    <row r="4" spans="1:6" ht="24.75" customHeight="1" thickBot="1" x14ac:dyDescent="0.25">
      <c r="A4" s="2" t="s">
        <v>32</v>
      </c>
      <c r="B4" s="3"/>
      <c r="C4" s="25"/>
      <c r="D4" s="32"/>
      <c r="E4" s="32"/>
      <c r="F4" s="32"/>
    </row>
    <row r="5" spans="1:6" ht="15" customHeight="1" thickBot="1" x14ac:dyDescent="0.25">
      <c r="B5" s="17" t="s">
        <v>38</v>
      </c>
      <c r="C5" s="26"/>
      <c r="D5" s="33"/>
      <c r="E5" s="33"/>
      <c r="F5" s="32"/>
    </row>
    <row r="6" spans="1:6" ht="35.25" customHeight="1" thickTop="1" thickBot="1" x14ac:dyDescent="0.25">
      <c r="B6" s="12" t="s">
        <v>0</v>
      </c>
      <c r="C6" s="13" t="s">
        <v>1</v>
      </c>
      <c r="D6" s="14" t="s">
        <v>2</v>
      </c>
      <c r="E6" s="15" t="s">
        <v>3</v>
      </c>
      <c r="F6" s="16" t="s">
        <v>37</v>
      </c>
    </row>
    <row r="7" spans="1:6" ht="18.75" customHeight="1" thickTop="1" x14ac:dyDescent="0.2">
      <c r="B7" s="53" t="s">
        <v>58</v>
      </c>
      <c r="C7" s="30" t="s">
        <v>4</v>
      </c>
      <c r="D7" s="9"/>
      <c r="E7" s="40">
        <f>D7/100*21</f>
        <v>0</v>
      </c>
      <c r="F7" s="54">
        <f>D7+E7</f>
        <v>0</v>
      </c>
    </row>
    <row r="8" spans="1:6" ht="18.75" customHeight="1" x14ac:dyDescent="0.2">
      <c r="B8" s="55" t="s">
        <v>59</v>
      </c>
      <c r="C8" s="28" t="s">
        <v>4</v>
      </c>
      <c r="D8" s="5"/>
      <c r="E8" s="6">
        <f t="shared" ref="E8:E10" si="0">D8/100*21</f>
        <v>0</v>
      </c>
      <c r="F8" s="56">
        <f t="shared" ref="F8:F10" si="1">D8+E8</f>
        <v>0</v>
      </c>
    </row>
    <row r="9" spans="1:6" ht="18.75" customHeight="1" x14ac:dyDescent="0.2">
      <c r="B9" s="55" t="s">
        <v>60</v>
      </c>
      <c r="C9" s="28" t="s">
        <v>4</v>
      </c>
      <c r="D9" s="5"/>
      <c r="E9" s="6">
        <f t="shared" si="0"/>
        <v>0</v>
      </c>
      <c r="F9" s="56">
        <f t="shared" si="1"/>
        <v>0</v>
      </c>
    </row>
    <row r="10" spans="1:6" ht="18.75" customHeight="1" thickBot="1" x14ac:dyDescent="0.25">
      <c r="B10" s="57" t="s">
        <v>61</v>
      </c>
      <c r="C10" s="58" t="s">
        <v>4</v>
      </c>
      <c r="D10" s="59"/>
      <c r="E10" s="48">
        <f t="shared" si="0"/>
        <v>0</v>
      </c>
      <c r="F10" s="60">
        <f t="shared" si="1"/>
        <v>0</v>
      </c>
    </row>
    <row r="11" spans="1:6" ht="18.75" customHeight="1" thickTop="1" thickBot="1" x14ac:dyDescent="0.25">
      <c r="B11" s="21" t="s">
        <v>5</v>
      </c>
      <c r="C11" s="29"/>
      <c r="D11" s="18">
        <f>SUM(D7:D10)</f>
        <v>0</v>
      </c>
      <c r="E11" s="18">
        <f>SUM(E7:E10)</f>
        <v>0</v>
      </c>
      <c r="F11" s="18">
        <f>SUM(F7:F10)</f>
        <v>0</v>
      </c>
    </row>
    <row r="12" spans="1:6" ht="15" customHeight="1" thickTop="1" x14ac:dyDescent="0.2">
      <c r="B12" s="22"/>
      <c r="C12" s="25"/>
      <c r="D12" s="8"/>
      <c r="E12" s="8"/>
      <c r="F12" s="8"/>
    </row>
    <row r="13" spans="1:6" ht="15" customHeight="1" x14ac:dyDescent="0.2">
      <c r="B13" s="4"/>
      <c r="C13" s="25"/>
      <c r="D13" s="8"/>
      <c r="E13" s="8"/>
      <c r="F13" s="8"/>
    </row>
    <row r="14" spans="1:6" x14ac:dyDescent="0.2">
      <c r="B14" s="22"/>
      <c r="C14" s="25"/>
      <c r="D14" s="8"/>
      <c r="E14" s="8"/>
      <c r="F14" s="8"/>
    </row>
    <row r="15" spans="1:6" ht="15.75" thickBot="1" x14ac:dyDescent="0.25">
      <c r="B15" s="22"/>
      <c r="C15" s="25"/>
      <c r="D15" s="8"/>
      <c r="E15" s="8"/>
      <c r="F15" s="8"/>
    </row>
    <row r="16" spans="1:6" ht="16.5" thickBot="1" x14ac:dyDescent="0.25">
      <c r="A16" s="2" t="s">
        <v>33</v>
      </c>
      <c r="B16" s="51" t="s">
        <v>52</v>
      </c>
      <c r="C16" s="52"/>
    </row>
    <row r="17" spans="1:6" ht="35.25" customHeight="1" thickTop="1" thickBot="1" x14ac:dyDescent="0.25">
      <c r="B17" s="12" t="s">
        <v>53</v>
      </c>
      <c r="C17" s="36" t="s">
        <v>1</v>
      </c>
      <c r="D17" s="14" t="s">
        <v>7</v>
      </c>
      <c r="E17" s="15" t="s">
        <v>3</v>
      </c>
      <c r="F17" s="16" t="s">
        <v>37</v>
      </c>
    </row>
    <row r="18" spans="1:6" ht="18.75" customHeight="1" thickTop="1" x14ac:dyDescent="0.2">
      <c r="B18" s="53" t="s">
        <v>42</v>
      </c>
      <c r="C18" s="30" t="s">
        <v>8</v>
      </c>
      <c r="D18" s="9">
        <f>SUM('Škoda Fabia'!D29)</f>
        <v>0</v>
      </c>
      <c r="E18" s="10">
        <f>D18/100*21</f>
        <v>0</v>
      </c>
      <c r="F18" s="54">
        <f>D18+E18</f>
        <v>0</v>
      </c>
    </row>
    <row r="19" spans="1:6" ht="18.75" customHeight="1" x14ac:dyDescent="0.2">
      <c r="B19" s="61" t="s">
        <v>43</v>
      </c>
      <c r="C19" s="27" t="s">
        <v>8</v>
      </c>
      <c r="D19" s="6">
        <f>SUM('Škoda Octavia'!D29)</f>
        <v>0</v>
      </c>
      <c r="E19" s="35">
        <f t="shared" ref="E19:E27" si="2">D19/100*21</f>
        <v>0</v>
      </c>
      <c r="F19" s="62">
        <f t="shared" ref="F19:F27" si="3">D19+E19</f>
        <v>0</v>
      </c>
    </row>
    <row r="20" spans="1:6" ht="18.75" customHeight="1" x14ac:dyDescent="0.2">
      <c r="B20" s="55" t="s">
        <v>44</v>
      </c>
      <c r="C20" s="28" t="s">
        <v>8</v>
      </c>
      <c r="D20" s="7">
        <f>SUM('Škoda Superb'!D29)</f>
        <v>0</v>
      </c>
      <c r="E20" s="34">
        <f t="shared" si="2"/>
        <v>0</v>
      </c>
      <c r="F20" s="56">
        <f t="shared" si="3"/>
        <v>0</v>
      </c>
    </row>
    <row r="21" spans="1:6" ht="18.75" customHeight="1" x14ac:dyDescent="0.2">
      <c r="B21" s="55" t="s">
        <v>45</v>
      </c>
      <c r="C21" s="28" t="s">
        <v>8</v>
      </c>
      <c r="D21" s="7">
        <f>SUM('Škoda Karoq'!D29)</f>
        <v>0</v>
      </c>
      <c r="E21" s="7">
        <f t="shared" si="2"/>
        <v>0</v>
      </c>
      <c r="F21" s="56">
        <f t="shared" si="3"/>
        <v>0</v>
      </c>
    </row>
    <row r="22" spans="1:6" ht="18.75" customHeight="1" x14ac:dyDescent="0.2">
      <c r="B22" s="55" t="s">
        <v>46</v>
      </c>
      <c r="C22" s="28" t="s">
        <v>8</v>
      </c>
      <c r="D22" s="7">
        <f>SUM('Škoda Kodiaq'!D29)</f>
        <v>0</v>
      </c>
      <c r="E22" s="7">
        <f t="shared" si="2"/>
        <v>0</v>
      </c>
      <c r="F22" s="56">
        <f t="shared" si="3"/>
        <v>0</v>
      </c>
    </row>
    <row r="23" spans="1:6" ht="18.75" customHeight="1" x14ac:dyDescent="0.2">
      <c r="B23" s="55" t="s">
        <v>47</v>
      </c>
      <c r="C23" s="28" t="s">
        <v>8</v>
      </c>
      <c r="D23" s="7">
        <f>SUM('Škoda Yeti'!D29)</f>
        <v>0</v>
      </c>
      <c r="E23" s="7">
        <f t="shared" si="2"/>
        <v>0</v>
      </c>
      <c r="F23" s="56">
        <f t="shared" si="3"/>
        <v>0</v>
      </c>
    </row>
    <row r="24" spans="1:6" ht="18.75" customHeight="1" x14ac:dyDescent="0.2">
      <c r="B24" s="55" t="s">
        <v>48</v>
      </c>
      <c r="C24" s="28" t="s">
        <v>8</v>
      </c>
      <c r="D24" s="7">
        <f>SUM('VW Multivan'!D29)</f>
        <v>0</v>
      </c>
      <c r="E24" s="7">
        <f t="shared" si="2"/>
        <v>0</v>
      </c>
      <c r="F24" s="56">
        <f t="shared" si="3"/>
        <v>0</v>
      </c>
    </row>
    <row r="25" spans="1:6" ht="18.75" customHeight="1" x14ac:dyDescent="0.2">
      <c r="B25" s="55" t="s">
        <v>49</v>
      </c>
      <c r="C25" s="28" t="s">
        <v>8</v>
      </c>
      <c r="D25" s="7">
        <f>SUM('Hyundai Tucson'!D29)</f>
        <v>0</v>
      </c>
      <c r="E25" s="7">
        <f t="shared" si="2"/>
        <v>0</v>
      </c>
      <c r="F25" s="56">
        <f t="shared" si="3"/>
        <v>0</v>
      </c>
    </row>
    <row r="26" spans="1:6" ht="18.75" customHeight="1" x14ac:dyDescent="0.2">
      <c r="B26" s="55" t="s">
        <v>50</v>
      </c>
      <c r="C26" s="28" t="s">
        <v>8</v>
      </c>
      <c r="D26" s="7">
        <f>SUM('Škoda Scala'!D29)</f>
        <v>0</v>
      </c>
      <c r="E26" s="7">
        <f t="shared" si="2"/>
        <v>0</v>
      </c>
      <c r="F26" s="56">
        <f t="shared" si="3"/>
        <v>0</v>
      </c>
    </row>
    <row r="27" spans="1:6" ht="18.75" customHeight="1" thickBot="1" x14ac:dyDescent="0.25">
      <c r="B27" s="57" t="s">
        <v>51</v>
      </c>
      <c r="C27" s="58" t="s">
        <v>8</v>
      </c>
      <c r="D27" s="11">
        <f>SUM('Toyota Proace City'!D29)</f>
        <v>0</v>
      </c>
      <c r="E27" s="11">
        <f t="shared" si="2"/>
        <v>0</v>
      </c>
      <c r="F27" s="60">
        <f t="shared" si="3"/>
        <v>0</v>
      </c>
    </row>
    <row r="28" spans="1:6" ht="18.75" customHeight="1" thickTop="1" thickBot="1" x14ac:dyDescent="0.25">
      <c r="B28" s="21" t="s">
        <v>5</v>
      </c>
      <c r="C28" s="29"/>
      <c r="D28" s="18">
        <f>SUM(D18:D27)</f>
        <v>0</v>
      </c>
      <c r="E28" s="18">
        <f>SUM(E18:E27)</f>
        <v>0</v>
      </c>
      <c r="F28" s="18">
        <f>SUM(F18:F27)</f>
        <v>0</v>
      </c>
    </row>
    <row r="29" spans="1:6" ht="15" customHeight="1" thickTop="1" x14ac:dyDescent="0.2">
      <c r="B29" s="23"/>
      <c r="C29" s="25"/>
      <c r="D29" s="8"/>
      <c r="E29" s="8"/>
      <c r="F29" s="8"/>
    </row>
    <row r="30" spans="1:6" ht="15.75" thickBot="1" x14ac:dyDescent="0.25"/>
    <row r="31" spans="1:6" ht="16.5" thickBot="1" x14ac:dyDescent="0.25">
      <c r="A31" s="39"/>
      <c r="B31" s="51" t="s">
        <v>54</v>
      </c>
      <c r="C31" s="52"/>
      <c r="F31" s="37"/>
    </row>
    <row r="32" spans="1:6" ht="33" thickTop="1" thickBot="1" x14ac:dyDescent="0.25">
      <c r="B32" s="12" t="s">
        <v>57</v>
      </c>
      <c r="C32" s="14" t="s">
        <v>7</v>
      </c>
      <c r="D32" s="15" t="s">
        <v>3</v>
      </c>
      <c r="E32" s="41" t="s">
        <v>37</v>
      </c>
      <c r="F32" s="32"/>
    </row>
    <row r="33" spans="2:6" ht="16.5" thickTop="1" x14ac:dyDescent="0.2">
      <c r="B33" s="44" t="s">
        <v>55</v>
      </c>
      <c r="C33" s="42">
        <f>D11</f>
        <v>0</v>
      </c>
      <c r="D33" s="40">
        <f>SUM(E11)</f>
        <v>0</v>
      </c>
      <c r="E33" s="45">
        <f>SUM(F11)</f>
        <v>0</v>
      </c>
      <c r="F33" s="8"/>
    </row>
    <row r="34" spans="2:6" ht="16.5" thickBot="1" x14ac:dyDescent="0.25">
      <c r="B34" s="46" t="s">
        <v>56</v>
      </c>
      <c r="C34" s="47">
        <f>SUM(D28)</f>
        <v>0</v>
      </c>
      <c r="D34" s="48">
        <f>SUM(E28)</f>
        <v>0</v>
      </c>
      <c r="E34" s="49">
        <f>SUM(F28)</f>
        <v>0</v>
      </c>
      <c r="F34" s="8"/>
    </row>
    <row r="35" spans="2:6" ht="16.5" thickTop="1" thickBot="1" x14ac:dyDescent="0.25">
      <c r="B35" s="21" t="s">
        <v>5</v>
      </c>
      <c r="C35" s="43"/>
      <c r="D35" s="18">
        <f>SUM(D33:D34)</f>
        <v>0</v>
      </c>
      <c r="E35" s="18">
        <f>SUM(E33:E34)</f>
        <v>0</v>
      </c>
      <c r="F35" s="38"/>
    </row>
    <row r="36" spans="2:6" ht="15.75" thickTop="1" x14ac:dyDescent="0.2">
      <c r="F36" s="37"/>
    </row>
  </sheetData>
  <sheetProtection selectLockedCells="1" selectUnlockedCells="1"/>
  <mergeCells count="3">
    <mergeCell ref="A2:F2"/>
    <mergeCell ref="B16:C16"/>
    <mergeCell ref="B31:C31"/>
  </mergeCells>
  <printOptions horizontalCentered="1"/>
  <pageMargins left="0.23622047244094491" right="0.23622047244094491" top="0.74803149606299213" bottom="0.74803149606299213" header="0.51181102362204722" footer="0.51181102362204722"/>
  <pageSetup paperSize="9" scale="81" firstPageNumber="0" fitToHeight="0" orientation="portrait" horizontalDpi="300" verticalDpi="300" r:id="rId1"/>
  <headerFooter alignWithMargins="0">
    <oddHeader xml:space="preserve">&amp;LPříloha č. 1    &amp;"Calibri,Tučné"Seznam servisních služeb - Cenová nabídka&amp;C&amp;"Calibri,Tučné"&amp;12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293D-F134-4919-B744-ABF88767374B}">
  <dimension ref="A2:F30"/>
  <sheetViews>
    <sheetView workbookViewId="0">
      <selection activeCell="K16" sqref="K16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42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1CDE6-E9A5-46B3-8E6F-EB002EEDA5E1}">
  <dimension ref="A2:F30"/>
  <sheetViews>
    <sheetView workbookViewId="0">
      <selection activeCell="B6" sqref="B6:F28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43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DE256-D034-473C-9F45-AC62A00DF8A4}">
  <dimension ref="A2:F30"/>
  <sheetViews>
    <sheetView workbookViewId="0">
      <selection activeCell="B6" sqref="B6:F28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44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B04F3-F66E-4F7B-8661-41A1044F1DD6}">
  <dimension ref="A2:F30"/>
  <sheetViews>
    <sheetView workbookViewId="0">
      <selection activeCell="B6" sqref="B6:F28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45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90182-17E7-4129-A3BB-0B4A84EB4A95}">
  <dimension ref="A2:F30"/>
  <sheetViews>
    <sheetView workbookViewId="0">
      <selection activeCell="I26" sqref="I26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46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2990-B196-426E-8E7A-F0805EBD7E39}">
  <dimension ref="A2:F30"/>
  <sheetViews>
    <sheetView workbookViewId="0">
      <selection activeCell="H26" sqref="H26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47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07848-6740-491E-9071-B0C95EFAE482}">
  <dimension ref="A2:F30"/>
  <sheetViews>
    <sheetView workbookViewId="0">
      <selection activeCell="B6" sqref="B6:F28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48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8DA7-7CDF-4F99-B2AD-624B1CB6E291}">
  <dimension ref="A2:F30"/>
  <sheetViews>
    <sheetView workbookViewId="0">
      <selection activeCell="J23" sqref="J23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49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91A29-C8DE-431F-9BA8-6A2CCEE9D43B}">
  <dimension ref="A2:F30"/>
  <sheetViews>
    <sheetView workbookViewId="0">
      <selection activeCell="L20" sqref="L20"/>
    </sheetView>
  </sheetViews>
  <sheetFormatPr defaultRowHeight="15" x14ac:dyDescent="0.2"/>
  <cols>
    <col min="1" max="1" width="19.71093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50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40122-DF65-4238-A74A-13FFE917972C}">
  <dimension ref="A2:F30"/>
  <sheetViews>
    <sheetView workbookViewId="0">
      <selection activeCell="J24" sqref="J24"/>
    </sheetView>
  </sheetViews>
  <sheetFormatPr defaultRowHeight="15" x14ac:dyDescent="0.2"/>
  <cols>
    <col min="1" max="1" width="24.85546875" style="1" customWidth="1"/>
    <col min="2" max="2" width="48" style="20" customWidth="1"/>
    <col min="3" max="3" width="12.5703125" style="24" customWidth="1"/>
    <col min="4" max="6" width="20.85546875" style="31" customWidth="1"/>
    <col min="7" max="16384" width="9.140625" style="1"/>
  </cols>
  <sheetData>
    <row r="2" spans="1:6" ht="15.75" x14ac:dyDescent="0.2">
      <c r="A2" s="50" t="s">
        <v>41</v>
      </c>
      <c r="B2" s="50"/>
      <c r="C2" s="50"/>
      <c r="D2" s="50"/>
      <c r="E2" s="50"/>
      <c r="F2" s="50"/>
    </row>
    <row r="3" spans="1:6" ht="15.75" thickBot="1" x14ac:dyDescent="0.25">
      <c r="B3" s="22"/>
      <c r="C3" s="25"/>
      <c r="D3" s="8"/>
      <c r="E3" s="8"/>
      <c r="F3" s="8"/>
    </row>
    <row r="4" spans="1:6" ht="16.5" thickBot="1" x14ac:dyDescent="0.25">
      <c r="A4" s="2" t="s">
        <v>51</v>
      </c>
      <c r="B4" s="17" t="s">
        <v>39</v>
      </c>
      <c r="C4" s="26"/>
    </row>
    <row r="5" spans="1:6" ht="35.25" customHeight="1" thickTop="1" thickBot="1" x14ac:dyDescent="0.25">
      <c r="B5" s="12" t="s">
        <v>6</v>
      </c>
      <c r="C5" s="13" t="s">
        <v>1</v>
      </c>
      <c r="D5" s="14" t="s">
        <v>7</v>
      </c>
      <c r="E5" s="15" t="s">
        <v>3</v>
      </c>
      <c r="F5" s="16" t="s">
        <v>37</v>
      </c>
    </row>
    <row r="6" spans="1:6" ht="18.75" customHeight="1" thickTop="1" x14ac:dyDescent="0.2">
      <c r="B6" s="53" t="s">
        <v>19</v>
      </c>
      <c r="C6" s="30" t="s">
        <v>8</v>
      </c>
      <c r="D6" s="9"/>
      <c r="E6" s="10">
        <f>D6/100*21</f>
        <v>0</v>
      </c>
      <c r="F6" s="54">
        <f>D6+E6</f>
        <v>0</v>
      </c>
    </row>
    <row r="7" spans="1:6" ht="18.75" customHeight="1" x14ac:dyDescent="0.2">
      <c r="B7" s="61" t="s">
        <v>30</v>
      </c>
      <c r="C7" s="27" t="s">
        <v>31</v>
      </c>
      <c r="D7" s="6"/>
      <c r="E7" s="35">
        <f t="shared" ref="E7:E28" si="0">D7/100*21</f>
        <v>0</v>
      </c>
      <c r="F7" s="62">
        <f t="shared" ref="F7:F28" si="1">D7+E7</f>
        <v>0</v>
      </c>
    </row>
    <row r="8" spans="1:6" ht="18.75" customHeight="1" x14ac:dyDescent="0.2">
      <c r="B8" s="55" t="s">
        <v>20</v>
      </c>
      <c r="C8" s="28" t="s">
        <v>8</v>
      </c>
      <c r="D8" s="7"/>
      <c r="E8" s="34">
        <f t="shared" si="0"/>
        <v>0</v>
      </c>
      <c r="F8" s="56">
        <f t="shared" si="1"/>
        <v>0</v>
      </c>
    </row>
    <row r="9" spans="1:6" ht="18.75" customHeight="1" x14ac:dyDescent="0.2">
      <c r="B9" s="55" t="s">
        <v>9</v>
      </c>
      <c r="C9" s="28" t="s">
        <v>8</v>
      </c>
      <c r="D9" s="7"/>
      <c r="E9" s="7">
        <f t="shared" si="0"/>
        <v>0</v>
      </c>
      <c r="F9" s="56">
        <f t="shared" si="1"/>
        <v>0</v>
      </c>
    </row>
    <row r="10" spans="1:6" ht="18.75" customHeight="1" x14ac:dyDescent="0.2">
      <c r="B10" s="55" t="s">
        <v>10</v>
      </c>
      <c r="C10" s="28" t="s">
        <v>8</v>
      </c>
      <c r="D10" s="7"/>
      <c r="E10" s="7">
        <f t="shared" si="0"/>
        <v>0</v>
      </c>
      <c r="F10" s="56">
        <f t="shared" si="1"/>
        <v>0</v>
      </c>
    </row>
    <row r="11" spans="1:6" ht="18.75" customHeight="1" x14ac:dyDescent="0.2">
      <c r="B11" s="55" t="s">
        <v>12</v>
      </c>
      <c r="C11" s="28" t="s">
        <v>8</v>
      </c>
      <c r="D11" s="7"/>
      <c r="E11" s="7">
        <f t="shared" si="0"/>
        <v>0</v>
      </c>
      <c r="F11" s="56">
        <f t="shared" si="1"/>
        <v>0</v>
      </c>
    </row>
    <row r="12" spans="1:6" ht="18.75" customHeight="1" x14ac:dyDescent="0.2">
      <c r="B12" s="55" t="s">
        <v>11</v>
      </c>
      <c r="C12" s="28" t="s">
        <v>8</v>
      </c>
      <c r="D12" s="7"/>
      <c r="E12" s="7">
        <f t="shared" si="0"/>
        <v>0</v>
      </c>
      <c r="F12" s="56">
        <f t="shared" si="1"/>
        <v>0</v>
      </c>
    </row>
    <row r="13" spans="1:6" ht="18.75" customHeight="1" x14ac:dyDescent="0.2">
      <c r="B13" s="55" t="s">
        <v>13</v>
      </c>
      <c r="C13" s="28" t="s">
        <v>8</v>
      </c>
      <c r="D13" s="7"/>
      <c r="E13" s="7">
        <f t="shared" si="0"/>
        <v>0</v>
      </c>
      <c r="F13" s="56">
        <f t="shared" si="1"/>
        <v>0</v>
      </c>
    </row>
    <row r="14" spans="1:6" ht="18.75" customHeight="1" x14ac:dyDescent="0.2">
      <c r="B14" s="55" t="s">
        <v>23</v>
      </c>
      <c r="C14" s="28" t="s">
        <v>8</v>
      </c>
      <c r="D14" s="7"/>
      <c r="E14" s="7">
        <f t="shared" si="0"/>
        <v>0</v>
      </c>
      <c r="F14" s="56">
        <f t="shared" si="1"/>
        <v>0</v>
      </c>
    </row>
    <row r="15" spans="1:6" ht="18.75" customHeight="1" x14ac:dyDescent="0.2">
      <c r="B15" s="55" t="s">
        <v>24</v>
      </c>
      <c r="C15" s="28" t="s">
        <v>8</v>
      </c>
      <c r="D15" s="7"/>
      <c r="E15" s="7">
        <f t="shared" si="0"/>
        <v>0</v>
      </c>
      <c r="F15" s="56">
        <f t="shared" si="1"/>
        <v>0</v>
      </c>
    </row>
    <row r="16" spans="1:6" ht="18.75" customHeight="1" x14ac:dyDescent="0.2">
      <c r="B16" s="55" t="s">
        <v>25</v>
      </c>
      <c r="C16" s="28" t="s">
        <v>8</v>
      </c>
      <c r="D16" s="7"/>
      <c r="E16" s="7">
        <f t="shared" si="0"/>
        <v>0</v>
      </c>
      <c r="F16" s="56">
        <f t="shared" si="1"/>
        <v>0</v>
      </c>
    </row>
    <row r="17" spans="2:6" ht="18.75" customHeight="1" x14ac:dyDescent="0.2">
      <c r="B17" s="55" t="s">
        <v>14</v>
      </c>
      <c r="C17" s="28" t="s">
        <v>8</v>
      </c>
      <c r="D17" s="7"/>
      <c r="E17" s="5">
        <f t="shared" si="0"/>
        <v>0</v>
      </c>
      <c r="F17" s="56">
        <f t="shared" si="1"/>
        <v>0</v>
      </c>
    </row>
    <row r="18" spans="2:6" ht="18.75" customHeight="1" x14ac:dyDescent="0.2">
      <c r="B18" s="55" t="s">
        <v>15</v>
      </c>
      <c r="C18" s="28" t="s">
        <v>8</v>
      </c>
      <c r="D18" s="7"/>
      <c r="E18" s="7">
        <f t="shared" si="0"/>
        <v>0</v>
      </c>
      <c r="F18" s="56">
        <f t="shared" si="1"/>
        <v>0</v>
      </c>
    </row>
    <row r="19" spans="2:6" ht="18.75" customHeight="1" x14ac:dyDescent="0.2">
      <c r="B19" s="55" t="s">
        <v>26</v>
      </c>
      <c r="C19" s="28" t="s">
        <v>8</v>
      </c>
      <c r="D19" s="7"/>
      <c r="E19" s="7">
        <f t="shared" si="0"/>
        <v>0</v>
      </c>
      <c r="F19" s="56">
        <f t="shared" si="1"/>
        <v>0</v>
      </c>
    </row>
    <row r="20" spans="2:6" ht="18.75" customHeight="1" x14ac:dyDescent="0.2">
      <c r="B20" s="55" t="s">
        <v>16</v>
      </c>
      <c r="C20" s="28" t="s">
        <v>8</v>
      </c>
      <c r="D20" s="7"/>
      <c r="E20" s="7">
        <f t="shared" si="0"/>
        <v>0</v>
      </c>
      <c r="F20" s="56">
        <f t="shared" si="1"/>
        <v>0</v>
      </c>
    </row>
    <row r="21" spans="2:6" ht="18.75" customHeight="1" x14ac:dyDescent="0.2">
      <c r="B21" s="55" t="s">
        <v>27</v>
      </c>
      <c r="C21" s="28" t="s">
        <v>8</v>
      </c>
      <c r="D21" s="7"/>
      <c r="E21" s="7">
        <f t="shared" si="0"/>
        <v>0</v>
      </c>
      <c r="F21" s="56">
        <f t="shared" si="1"/>
        <v>0</v>
      </c>
    </row>
    <row r="22" spans="2:6" ht="18.75" customHeight="1" x14ac:dyDescent="0.2">
      <c r="B22" s="55" t="s">
        <v>21</v>
      </c>
      <c r="C22" s="28" t="s">
        <v>8</v>
      </c>
      <c r="D22" s="7"/>
      <c r="E22" s="7">
        <f t="shared" si="0"/>
        <v>0</v>
      </c>
      <c r="F22" s="56">
        <f t="shared" si="1"/>
        <v>0</v>
      </c>
    </row>
    <row r="23" spans="2:6" ht="18.75" customHeight="1" x14ac:dyDescent="0.2">
      <c r="B23" s="63" t="s">
        <v>18</v>
      </c>
      <c r="C23" s="28" t="s">
        <v>8</v>
      </c>
      <c r="D23" s="7"/>
      <c r="E23" s="7">
        <f t="shared" si="0"/>
        <v>0</v>
      </c>
      <c r="F23" s="56">
        <f t="shared" si="1"/>
        <v>0</v>
      </c>
    </row>
    <row r="24" spans="2:6" ht="34.5" customHeight="1" x14ac:dyDescent="0.2">
      <c r="B24" s="64" t="s">
        <v>36</v>
      </c>
      <c r="C24" s="28" t="s">
        <v>35</v>
      </c>
      <c r="D24" s="7"/>
      <c r="E24" s="7">
        <f t="shared" si="0"/>
        <v>0</v>
      </c>
      <c r="F24" s="56">
        <f t="shared" si="1"/>
        <v>0</v>
      </c>
    </row>
    <row r="25" spans="2:6" ht="34.5" customHeight="1" x14ac:dyDescent="0.2">
      <c r="B25" s="64" t="s">
        <v>34</v>
      </c>
      <c r="C25" s="28" t="s">
        <v>17</v>
      </c>
      <c r="D25" s="7"/>
      <c r="E25" s="7">
        <f t="shared" si="0"/>
        <v>0</v>
      </c>
      <c r="F25" s="56">
        <f t="shared" si="1"/>
        <v>0</v>
      </c>
    </row>
    <row r="26" spans="2:6" ht="18.75" customHeight="1" x14ac:dyDescent="0.2">
      <c r="B26" s="55" t="s">
        <v>28</v>
      </c>
      <c r="C26" s="28" t="s">
        <v>8</v>
      </c>
      <c r="D26" s="7"/>
      <c r="E26" s="7">
        <f t="shared" si="0"/>
        <v>0</v>
      </c>
      <c r="F26" s="56">
        <f t="shared" si="1"/>
        <v>0</v>
      </c>
    </row>
    <row r="27" spans="2:6" ht="18.75" customHeight="1" x14ac:dyDescent="0.2">
      <c r="B27" s="55" t="s">
        <v>29</v>
      </c>
      <c r="C27" s="28" t="s">
        <v>8</v>
      </c>
      <c r="D27" s="7"/>
      <c r="E27" s="7">
        <f t="shared" si="0"/>
        <v>0</v>
      </c>
      <c r="F27" s="56">
        <f t="shared" si="1"/>
        <v>0</v>
      </c>
    </row>
    <row r="28" spans="2:6" ht="18.75" customHeight="1" thickBot="1" x14ac:dyDescent="0.25">
      <c r="B28" s="57" t="s">
        <v>22</v>
      </c>
      <c r="C28" s="58" t="s">
        <v>8</v>
      </c>
      <c r="D28" s="11"/>
      <c r="E28" s="11">
        <f t="shared" si="0"/>
        <v>0</v>
      </c>
      <c r="F28" s="65">
        <f t="shared" si="1"/>
        <v>0</v>
      </c>
    </row>
    <row r="29" spans="2:6" ht="18.75" customHeight="1" thickTop="1" thickBot="1" x14ac:dyDescent="0.25">
      <c r="B29" s="21" t="s">
        <v>5</v>
      </c>
      <c r="C29" s="29"/>
      <c r="D29" s="18">
        <f>SUM(D6:D28)</f>
        <v>0</v>
      </c>
      <c r="E29" s="18">
        <f>SUM(E6:E28)</f>
        <v>0</v>
      </c>
      <c r="F29" s="19">
        <f>SUM(F6:F28)</f>
        <v>0</v>
      </c>
    </row>
    <row r="30" spans="2:6" ht="15" customHeight="1" thickTop="1" x14ac:dyDescent="0.2">
      <c r="B30" s="23"/>
      <c r="C30" s="25"/>
      <c r="D30" s="8"/>
      <c r="E30" s="8"/>
      <c r="F30" s="8"/>
    </row>
  </sheetData>
  <mergeCells count="1">
    <mergeCell ref="A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Celková cena</vt:lpstr>
      <vt:lpstr>Škoda Fabia</vt:lpstr>
      <vt:lpstr>Škoda Octavia</vt:lpstr>
      <vt:lpstr>Škoda Superb</vt:lpstr>
      <vt:lpstr>Škoda Karoq</vt:lpstr>
      <vt:lpstr>Škoda Kodiaq</vt:lpstr>
      <vt:lpstr>Škoda Yeti</vt:lpstr>
      <vt:lpstr>VW Multivan</vt:lpstr>
      <vt:lpstr>Hyundai Tucson</vt:lpstr>
      <vt:lpstr>Škoda Scala</vt:lpstr>
      <vt:lpstr>Toyota Proace City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</dc:title>
  <dc:creator>Dlouhá Hana Ing.</dc:creator>
  <cp:lastModifiedBy>Lauranová Lucie</cp:lastModifiedBy>
  <cp:revision>0</cp:revision>
  <cp:lastPrinted>2020-03-09T12:16:03Z</cp:lastPrinted>
  <dcterms:created xsi:type="dcterms:W3CDTF">2012-06-01T06:34:17Z</dcterms:created>
  <dcterms:modified xsi:type="dcterms:W3CDTF">2022-09-14T12:00:24Z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vinny">
    <vt:lpwstr>0</vt:lpwstr>
  </property>
  <property fmtid="{D5CDD505-2E9C-101B-9397-08002B2CF9AE}" pid="3" name="PripominkoveRizeni">
    <vt:lpwstr>1</vt:lpwstr>
  </property>
  <property fmtid="{D5CDD505-2E9C-101B-9397-08002B2CF9AE}" pid="4" name="SchvalovaciRizeni">
    <vt:lpwstr>1</vt:lpwstr>
  </property>
</Properties>
</file>