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28" windowWidth="19320" windowHeight="5916" activeTab="1"/>
  </bookViews>
  <sheets>
    <sheet name="RD Uherčice 2024 " sheetId="1" r:id="rId1"/>
    <sheet name="RD Uherčice 2025" sheetId="2" r:id="rId2"/>
    <sheet name="List1" sheetId="3" r:id="rId3"/>
  </sheets>
  <definedNames/>
  <calcPr fullCalcOnLoad="1"/>
</workbook>
</file>

<file path=xl/sharedStrings.xml><?xml version="1.0" encoding="utf-8"?>
<sst xmlns="http://schemas.openxmlformats.org/spreadsheetml/2006/main" count="76" uniqueCount="36">
  <si>
    <t>množství</t>
  </si>
  <si>
    <t>Kč celkem</t>
  </si>
  <si>
    <t>hod</t>
  </si>
  <si>
    <t>vedení provozního deníku</t>
  </si>
  <si>
    <t>DPH 21%</t>
  </si>
  <si>
    <t>Činnost</t>
  </si>
  <si>
    <t>měrná jedn.</t>
  </si>
  <si>
    <t>Kč/jed.</t>
  </si>
  <si>
    <t>Cena  celkem bez DPH</t>
  </si>
  <si>
    <t xml:space="preserve"> </t>
  </si>
  <si>
    <t>kontrolní prohlídky a zajištění funkčnosti objektů a zařízení HZZ</t>
  </si>
  <si>
    <t>Název:</t>
  </si>
  <si>
    <t>Katastrální území:</t>
  </si>
  <si>
    <t>ID:</t>
  </si>
  <si>
    <t>četnost v období</t>
  </si>
  <si>
    <t xml:space="preserve">servis pohyblivých mechanismů                                  </t>
  </si>
  <si>
    <t>hod.</t>
  </si>
  <si>
    <t>ceník č.</t>
  </si>
  <si>
    <t>ha</t>
  </si>
  <si>
    <r>
      <t>m</t>
    </r>
    <r>
      <rPr>
        <vertAlign val="superscript"/>
        <sz val="11"/>
        <rFont val="Calibri"/>
        <family val="2"/>
      </rPr>
      <t>2</t>
    </r>
  </si>
  <si>
    <t>zazimování závlahového kanálu</t>
  </si>
  <si>
    <t xml:space="preserve">zprovoznění závlahového kanálu </t>
  </si>
  <si>
    <t>Stavba k závlaze pozemků - Regulační drenáž Uherčice</t>
  </si>
  <si>
    <t xml:space="preserve">Regulační drenáž Uherčice </t>
  </si>
  <si>
    <t>Uherčice u Hustopečí</t>
  </si>
  <si>
    <t>5020000082-11201000, 5020000083-11201000, 5020000085-11201000</t>
  </si>
  <si>
    <t>sečení kolem objektů HZZ</t>
  </si>
  <si>
    <t>Období 01.07. - 31.12.2024</t>
  </si>
  <si>
    <t>Cena celkem v období 01.07. - 31.12.2024 s DPH</t>
  </si>
  <si>
    <t>Období 01.01. - 31.12.2025</t>
  </si>
  <si>
    <t>Cena celkem v období 01.01. - 31.12.2025 s DPH</t>
  </si>
  <si>
    <t xml:space="preserve">Smlouva o poskytování služeb k zajištění provozu HZZ - Příloha č. 2 </t>
  </si>
  <si>
    <t xml:space="preserve">Rozpis činností služeb provozu a údržby staveb k závlaze pozemků </t>
  </si>
  <si>
    <t>Rozpis činností služeb provozu a údržby staveb k závlaze pozemků</t>
  </si>
  <si>
    <t xml:space="preserve">5020000086-11201000, 5020000087-11201000, </t>
  </si>
  <si>
    <t>nátěry kovových konstrukcí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</si>
</sst>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[$-405]d\.\ mmmm\ yyyy"/>
    <numFmt numFmtId="168" formatCode="#,##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¥€-2]\ #\ ##,000_);[Red]\([$€-2]\ #\ ##,000\)"/>
  </numFmts>
  <fonts count="52">
    <font>
      <sz val="10"/>
      <name val="Arial CE"/>
      <family val="2"/>
    </font>
    <font>
      <sz val="10"/>
      <name val="Arial"/>
      <family val="0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b/>
      <sz val="10"/>
      <name val="Arial CE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b/>
      <sz val="12"/>
      <name val="Arial CE"/>
      <family val="0"/>
    </font>
    <font>
      <sz val="8"/>
      <name val="Arial CE"/>
      <family val="2"/>
    </font>
    <font>
      <sz val="12"/>
      <name val="Arial CE"/>
      <family val="2"/>
    </font>
    <font>
      <b/>
      <sz val="8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11"/>
      <name val="Calibri"/>
      <family val="2"/>
    </font>
    <font>
      <vertAlign val="superscript"/>
      <sz val="11"/>
      <name val="Calibri"/>
      <family val="2"/>
    </font>
    <font>
      <b/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rgb="FFFF0000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2" fillId="0" borderId="0" applyNumberFormat="0" applyFill="0" applyBorder="0" applyAlignment="0" applyProtection="0"/>
    <xf numFmtId="0" fontId="37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43" fillId="0" borderId="7" applyNumberFormat="0" applyFill="0" applyAlignment="0" applyProtection="0"/>
    <xf numFmtId="0" fontId="44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7" fillId="0" borderId="11" xfId="0" applyFont="1" applyBorder="1" applyAlignment="1">
      <alignment/>
    </xf>
    <xf numFmtId="0" fontId="0" fillId="0" borderId="12" xfId="0" applyBorder="1" applyAlignment="1">
      <alignment/>
    </xf>
    <xf numFmtId="4" fontId="0" fillId="0" borderId="0" xfId="0" applyNumberFormat="1" applyFont="1" applyAlignment="1">
      <alignment horizontal="right" indent="1"/>
    </xf>
    <xf numFmtId="4" fontId="8" fillId="0" borderId="10" xfId="0" applyNumberFormat="1" applyFont="1" applyBorder="1" applyAlignment="1">
      <alignment horizontal="right" indent="1"/>
    </xf>
    <xf numFmtId="0" fontId="0" fillId="0" borderId="0" xfId="0" applyFont="1" applyAlignment="1">
      <alignment horizontal="right" indent="1"/>
    </xf>
    <xf numFmtId="2" fontId="0" fillId="0" borderId="0" xfId="0" applyNumberFormat="1" applyFont="1" applyAlignment="1">
      <alignment horizontal="right" indent="1"/>
    </xf>
    <xf numFmtId="2" fontId="8" fillId="0" borderId="10" xfId="0" applyNumberFormat="1" applyFont="1" applyBorder="1" applyAlignment="1">
      <alignment horizontal="right" indent="1"/>
    </xf>
    <xf numFmtId="2" fontId="4" fillId="0" borderId="0" xfId="0" applyNumberFormat="1" applyFont="1" applyBorder="1" applyAlignment="1">
      <alignment horizontal="right" indent="1"/>
    </xf>
    <xf numFmtId="0" fontId="8" fillId="0" borderId="10" xfId="0" applyFont="1" applyBorder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 horizontal="center"/>
    </xf>
    <xf numFmtId="2" fontId="8" fillId="0" borderId="0" xfId="0" applyNumberFormat="1" applyFont="1" applyAlignment="1">
      <alignment horizontal="right" indent="1"/>
    </xf>
    <xf numFmtId="0" fontId="8" fillId="0" borderId="0" xfId="0" applyFont="1" applyAlignment="1">
      <alignment horizontal="right" indent="1"/>
    </xf>
    <xf numFmtId="4" fontId="8" fillId="0" borderId="0" xfId="0" applyNumberFormat="1" applyFont="1" applyAlignment="1">
      <alignment horizontal="right" inden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2" fontId="8" fillId="0" borderId="0" xfId="0" applyNumberFormat="1" applyFont="1" applyAlignment="1">
      <alignment horizontal="right" indent="1"/>
    </xf>
    <xf numFmtId="4" fontId="8" fillId="0" borderId="0" xfId="0" applyNumberFormat="1" applyFont="1" applyAlignment="1">
      <alignment horizontal="right" indent="1"/>
    </xf>
    <xf numFmtId="0" fontId="8" fillId="0" borderId="0" xfId="0" applyFont="1" applyAlignment="1">
      <alignment/>
    </xf>
    <xf numFmtId="0" fontId="8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4" fontId="4" fillId="0" borderId="10" xfId="0" applyNumberFormat="1" applyFont="1" applyBorder="1" applyAlignment="1">
      <alignment/>
    </xf>
    <xf numFmtId="0" fontId="0" fillId="33" borderId="10" xfId="0" applyFill="1" applyBorder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1" fontId="12" fillId="0" borderId="0" xfId="0" applyNumberFormat="1" applyFont="1" applyAlignment="1">
      <alignment horizontal="center"/>
    </xf>
    <xf numFmtId="2" fontId="12" fillId="0" borderId="0" xfId="0" applyNumberFormat="1" applyFont="1" applyAlignment="1">
      <alignment horizontal="right" indent="1"/>
    </xf>
    <xf numFmtId="4" fontId="12" fillId="0" borderId="0" xfId="0" applyNumberFormat="1" applyFont="1" applyAlignment="1">
      <alignment horizontal="right" indent="1"/>
    </xf>
    <xf numFmtId="0" fontId="4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13" fillId="0" borderId="10" xfId="0" applyFont="1" applyBorder="1" applyAlignment="1">
      <alignment horizontal="center"/>
    </xf>
    <xf numFmtId="0" fontId="0" fillId="0" borderId="10" xfId="0" applyFill="1" applyBorder="1" applyAlignment="1">
      <alignment/>
    </xf>
    <xf numFmtId="4" fontId="0" fillId="0" borderId="13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2" fontId="51" fillId="0" borderId="0" xfId="0" applyNumberFormat="1" applyFont="1" applyAlignment="1">
      <alignment horizontal="center"/>
    </xf>
    <xf numFmtId="0" fontId="0" fillId="0" borderId="14" xfId="0" applyBorder="1" applyAlignment="1">
      <alignment horizontal="center"/>
    </xf>
    <xf numFmtId="2" fontId="0" fillId="0" borderId="14" xfId="0" applyNumberFormat="1" applyFont="1" applyBorder="1" applyAlignment="1">
      <alignment/>
    </xf>
    <xf numFmtId="0" fontId="0" fillId="0" borderId="11" xfId="0" applyBorder="1" applyAlignment="1">
      <alignment horizontal="center"/>
    </xf>
    <xf numFmtId="2" fontId="0" fillId="0" borderId="12" xfId="0" applyNumberFormat="1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15" fillId="0" borderId="0" xfId="0" applyFont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2" fontId="4" fillId="0" borderId="0" xfId="0" applyNumberFormat="1" applyFont="1" applyFill="1" applyBorder="1" applyAlignment="1">
      <alignment horizontal="right"/>
    </xf>
    <xf numFmtId="2" fontId="4" fillId="0" borderId="15" xfId="0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15" fillId="0" borderId="0" xfId="0" applyFont="1" applyAlignment="1">
      <alignment horizontal="left"/>
    </xf>
    <xf numFmtId="0" fontId="0" fillId="0" borderId="10" xfId="0" applyBorder="1" applyAlignment="1">
      <alignment horizontal="left"/>
    </xf>
    <xf numFmtId="0" fontId="0" fillId="0" borderId="14" xfId="0" applyBorder="1" applyAlignment="1">
      <alignment horizontal="left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zoomScalePageLayoutView="0" workbookViewId="0" topLeftCell="A1">
      <selection activeCell="B25" sqref="B25"/>
    </sheetView>
  </sheetViews>
  <sheetFormatPr defaultColWidth="9.00390625" defaultRowHeight="12.75"/>
  <cols>
    <col min="1" max="1" width="5.625" style="0" customWidth="1"/>
    <col min="2" max="2" width="17.625" style="0" customWidth="1"/>
    <col min="3" max="3" width="41.625" style="0" customWidth="1"/>
    <col min="4" max="4" width="9.50390625" style="0" customWidth="1"/>
    <col min="6" max="6" width="12.50390625" style="0" customWidth="1"/>
    <col min="7" max="7" width="9.875" style="0" customWidth="1"/>
    <col min="8" max="8" width="12.375" style="0" customWidth="1"/>
    <col min="9" max="9" width="12.00390625" style="0" customWidth="1"/>
  </cols>
  <sheetData>
    <row r="1" spans="2:6" ht="12.75">
      <c r="B1" s="65" t="s">
        <v>31</v>
      </c>
      <c r="C1" s="65"/>
      <c r="D1" s="65"/>
      <c r="E1" s="65"/>
      <c r="F1" s="65"/>
    </row>
    <row r="2" spans="2:6" ht="12.75">
      <c r="B2" s="59"/>
      <c r="C2" s="59"/>
      <c r="D2" s="59"/>
      <c r="E2" s="59"/>
      <c r="F2" s="59"/>
    </row>
    <row r="3" spans="2:9" ht="15">
      <c r="B3" s="5" t="s">
        <v>22</v>
      </c>
      <c r="D3" s="7"/>
      <c r="E3" s="7"/>
      <c r="F3" s="7"/>
      <c r="G3" s="7"/>
      <c r="H3" s="51"/>
      <c r="I3" s="13"/>
    </row>
    <row r="4" spans="1:9" ht="12.75">
      <c r="A4" s="21"/>
      <c r="B4" s="22"/>
      <c r="C4" s="21"/>
      <c r="D4" s="23"/>
      <c r="E4" s="23"/>
      <c r="F4" s="23"/>
      <c r="G4" s="23"/>
      <c r="H4" s="24"/>
      <c r="I4" s="25"/>
    </row>
    <row r="5" spans="1:9" ht="15">
      <c r="A5" s="18"/>
      <c r="B5" s="39" t="s">
        <v>33</v>
      </c>
      <c r="C5" s="40"/>
      <c r="D5" s="40"/>
      <c r="E5" s="40"/>
      <c r="F5" s="40"/>
      <c r="G5" s="40"/>
      <c r="H5" s="40"/>
      <c r="I5" s="40"/>
    </row>
    <row r="6" spans="1:9" ht="13.5">
      <c r="A6" s="21"/>
      <c r="B6" s="40"/>
      <c r="C6" s="40"/>
      <c r="D6" s="41"/>
      <c r="E6" s="41"/>
      <c r="F6" s="41"/>
      <c r="G6" s="42"/>
      <c r="H6" s="43"/>
      <c r="I6" s="44"/>
    </row>
    <row r="7" spans="1:9" ht="12.75">
      <c r="A7" s="4"/>
      <c r="B7" s="19" t="s">
        <v>11</v>
      </c>
      <c r="C7" s="20" t="s">
        <v>23</v>
      </c>
      <c r="D7" s="7"/>
      <c r="E7" s="7"/>
      <c r="F7" s="7"/>
      <c r="G7" s="7"/>
      <c r="H7" s="14"/>
      <c r="I7" s="11"/>
    </row>
    <row r="8" spans="2:9" ht="12.75">
      <c r="B8" s="19" t="s">
        <v>12</v>
      </c>
      <c r="C8" s="50" t="s">
        <v>24</v>
      </c>
      <c r="D8" s="7"/>
      <c r="E8" s="7"/>
      <c r="F8" s="7"/>
      <c r="G8" s="7"/>
      <c r="H8" s="14"/>
      <c r="I8" s="11"/>
    </row>
    <row r="9" spans="2:9" ht="12.75">
      <c r="B9" t="s">
        <v>13</v>
      </c>
      <c r="C9" s="64" t="s">
        <v>25</v>
      </c>
      <c r="D9" s="64"/>
      <c r="E9" s="64"/>
      <c r="F9" s="64"/>
      <c r="G9" s="7"/>
      <c r="H9" s="14"/>
      <c r="I9" s="11"/>
    </row>
    <row r="10" spans="3:9" ht="12.75">
      <c r="C10" s="64" t="s">
        <v>34</v>
      </c>
      <c r="D10" s="64"/>
      <c r="E10" s="64"/>
      <c r="F10" s="7"/>
      <c r="G10" s="7"/>
      <c r="H10" s="14"/>
      <c r="I10" s="11"/>
    </row>
    <row r="11" spans="3:9" ht="12.75">
      <c r="C11" s="45"/>
      <c r="D11" s="7"/>
      <c r="E11" s="7"/>
      <c r="F11" s="7"/>
      <c r="G11" s="7"/>
      <c r="H11" s="14"/>
      <c r="I11" s="11"/>
    </row>
    <row r="12" spans="1:9" ht="12.75">
      <c r="A12" s="31"/>
      <c r="B12" s="31"/>
      <c r="C12" s="27"/>
      <c r="D12" s="28"/>
      <c r="E12" s="28"/>
      <c r="F12" s="28"/>
      <c r="G12" s="28"/>
      <c r="H12" s="29"/>
      <c r="I12" s="30"/>
    </row>
    <row r="13" spans="2:9" ht="15">
      <c r="B13" s="46" t="s">
        <v>27</v>
      </c>
      <c r="D13" s="58"/>
      <c r="E13" s="58"/>
      <c r="F13" s="57"/>
      <c r="G13" s="56"/>
      <c r="H13" s="14"/>
      <c r="I13" s="11"/>
    </row>
    <row r="14" spans="1:9" ht="12.75">
      <c r="A14" s="21"/>
      <c r="B14" s="21"/>
      <c r="C14" s="21"/>
      <c r="D14" s="23"/>
      <c r="E14" s="23"/>
      <c r="F14" s="23"/>
      <c r="G14" s="23"/>
      <c r="H14" s="24"/>
      <c r="I14" s="26"/>
    </row>
    <row r="15" spans="1:9" ht="15">
      <c r="A15" s="17" t="s">
        <v>17</v>
      </c>
      <c r="B15" s="9" t="s">
        <v>5</v>
      </c>
      <c r="C15" s="10"/>
      <c r="D15" s="6" t="s">
        <v>6</v>
      </c>
      <c r="E15" s="6" t="s">
        <v>0</v>
      </c>
      <c r="F15" s="6" t="s">
        <v>14</v>
      </c>
      <c r="G15" s="32" t="s">
        <v>0</v>
      </c>
      <c r="H15" s="15" t="s">
        <v>7</v>
      </c>
      <c r="I15" s="12" t="s">
        <v>1</v>
      </c>
    </row>
    <row r="16" spans="1:9" ht="12.75">
      <c r="A16" s="1">
        <v>1</v>
      </c>
      <c r="B16" s="60" t="s">
        <v>15</v>
      </c>
      <c r="C16" s="61"/>
      <c r="D16" s="2" t="s">
        <v>16</v>
      </c>
      <c r="E16" s="3">
        <v>2</v>
      </c>
      <c r="F16" s="3">
        <v>6</v>
      </c>
      <c r="G16" s="38">
        <f>PRODUCT(E16,F16)</f>
        <v>12</v>
      </c>
      <c r="H16" s="33"/>
      <c r="I16" s="34">
        <f aca="true" t="shared" si="0" ref="I16:I22">G16*H16</f>
        <v>0</v>
      </c>
    </row>
    <row r="17" spans="1:9" ht="12.75">
      <c r="A17" s="1">
        <v>2</v>
      </c>
      <c r="B17" s="60" t="s">
        <v>10</v>
      </c>
      <c r="C17" s="61"/>
      <c r="D17" s="2" t="s">
        <v>2</v>
      </c>
      <c r="E17" s="3">
        <v>2</v>
      </c>
      <c r="F17" s="3">
        <v>12</v>
      </c>
      <c r="G17" s="38">
        <f>PRODUCT(E17,F17)</f>
        <v>24</v>
      </c>
      <c r="H17" s="33"/>
      <c r="I17" s="34">
        <f t="shared" si="0"/>
        <v>0</v>
      </c>
    </row>
    <row r="18" spans="1:9" ht="12.75">
      <c r="A18" s="1">
        <v>3</v>
      </c>
      <c r="B18" s="60" t="s">
        <v>3</v>
      </c>
      <c r="C18" s="61"/>
      <c r="D18" s="2" t="s">
        <v>2</v>
      </c>
      <c r="E18" s="3">
        <v>1</v>
      </c>
      <c r="F18" s="3">
        <v>6</v>
      </c>
      <c r="G18" s="38">
        <f>PRODUCT(E18:F18)</f>
        <v>6</v>
      </c>
      <c r="H18" s="33"/>
      <c r="I18" s="34">
        <f t="shared" si="0"/>
        <v>0</v>
      </c>
    </row>
    <row r="19" spans="1:9" ht="12.75">
      <c r="A19" s="1">
        <v>4</v>
      </c>
      <c r="B19" s="60" t="s">
        <v>21</v>
      </c>
      <c r="C19" s="61"/>
      <c r="D19" s="2" t="s">
        <v>2</v>
      </c>
      <c r="E19" s="3">
        <v>0</v>
      </c>
      <c r="F19" s="3">
        <v>1</v>
      </c>
      <c r="G19" s="38">
        <f>PRODUCT(E19:F19)</f>
        <v>0</v>
      </c>
      <c r="H19" s="33"/>
      <c r="I19" s="34">
        <f t="shared" si="0"/>
        <v>0</v>
      </c>
    </row>
    <row r="20" spans="1:9" ht="12.75">
      <c r="A20" s="1">
        <v>5</v>
      </c>
      <c r="B20" s="60" t="s">
        <v>20</v>
      </c>
      <c r="C20" s="61"/>
      <c r="D20" s="2" t="s">
        <v>2</v>
      </c>
      <c r="E20" s="3">
        <v>16</v>
      </c>
      <c r="F20" s="3">
        <v>1</v>
      </c>
      <c r="G20" s="38">
        <f>PRODUCT(E20:F20)</f>
        <v>16</v>
      </c>
      <c r="H20" s="33"/>
      <c r="I20" s="34">
        <f t="shared" si="0"/>
        <v>0</v>
      </c>
    </row>
    <row r="21" spans="1:9" ht="14.25">
      <c r="A21" s="48">
        <v>6</v>
      </c>
      <c r="B21" s="66" t="s">
        <v>26</v>
      </c>
      <c r="C21" s="66"/>
      <c r="D21" s="47" t="s">
        <v>18</v>
      </c>
      <c r="E21" s="54">
        <v>0.4</v>
      </c>
      <c r="F21" s="3">
        <v>1</v>
      </c>
      <c r="G21" s="38">
        <f>PRODUCT(E21:F21)</f>
        <v>0.4</v>
      </c>
      <c r="H21" s="55"/>
      <c r="I21" s="34">
        <f t="shared" si="0"/>
        <v>0</v>
      </c>
    </row>
    <row r="22" spans="1:9" ht="15.75">
      <c r="A22" s="48">
        <v>7</v>
      </c>
      <c r="B22" s="60" t="s">
        <v>35</v>
      </c>
      <c r="C22" s="67"/>
      <c r="D22" s="47" t="s">
        <v>19</v>
      </c>
      <c r="E22" s="52">
        <v>10</v>
      </c>
      <c r="F22" s="3">
        <v>1</v>
      </c>
      <c r="G22" s="38">
        <f>PRODUCT(E22:F22)</f>
        <v>10</v>
      </c>
      <c r="H22" s="53"/>
      <c r="I22" s="34">
        <f t="shared" si="0"/>
        <v>0</v>
      </c>
    </row>
    <row r="23" spans="4:9" ht="12.75">
      <c r="D23" s="7"/>
      <c r="E23" s="8"/>
      <c r="F23" s="7"/>
      <c r="G23" s="35"/>
      <c r="H23" s="16" t="s">
        <v>8</v>
      </c>
      <c r="I23" s="49">
        <f>SUM(I16:I22)</f>
        <v>0</v>
      </c>
    </row>
    <row r="24" spans="4:9" ht="12.75">
      <c r="D24" s="36" t="s">
        <v>9</v>
      </c>
      <c r="E24" s="36" t="s">
        <v>9</v>
      </c>
      <c r="F24" s="7"/>
      <c r="G24" s="35"/>
      <c r="H24" s="16" t="s">
        <v>4</v>
      </c>
      <c r="I24" s="34">
        <f>PRODUCT(I23,0.21)</f>
        <v>0</v>
      </c>
    </row>
    <row r="25" spans="4:9" ht="12.75">
      <c r="D25" s="62" t="s">
        <v>28</v>
      </c>
      <c r="E25" s="62"/>
      <c r="F25" s="62"/>
      <c r="G25" s="62"/>
      <c r="H25" s="63"/>
      <c r="I25" s="37">
        <f>SUM(ROUND(I23+I24,0))</f>
        <v>0</v>
      </c>
    </row>
  </sheetData>
  <sheetProtection/>
  <mergeCells count="11">
    <mergeCell ref="B18:C18"/>
    <mergeCell ref="B19:C19"/>
    <mergeCell ref="D25:H25"/>
    <mergeCell ref="C9:F9"/>
    <mergeCell ref="B1:F1"/>
    <mergeCell ref="B20:C20"/>
    <mergeCell ref="B21:C21"/>
    <mergeCell ref="B22:C22"/>
    <mergeCell ref="C10:E10"/>
    <mergeCell ref="B16:C16"/>
    <mergeCell ref="B17:C17"/>
  </mergeCells>
  <printOptions/>
  <pageMargins left="0.7" right="0.7" top="0.787401575" bottom="0.787401575" header="0.3" footer="0.3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tabSelected="1" zoomScalePageLayoutView="0" workbookViewId="0" topLeftCell="A1">
      <selection activeCell="B26" sqref="B26"/>
    </sheetView>
  </sheetViews>
  <sheetFormatPr defaultColWidth="9.00390625" defaultRowHeight="12.75"/>
  <cols>
    <col min="1" max="1" width="5.625" style="0" customWidth="1"/>
    <col min="2" max="2" width="17.625" style="0" customWidth="1"/>
    <col min="3" max="3" width="41.625" style="0" customWidth="1"/>
    <col min="4" max="4" width="9.50390625" style="0" customWidth="1"/>
    <col min="6" max="6" width="12.50390625" style="0" customWidth="1"/>
    <col min="7" max="7" width="9.875" style="0" customWidth="1"/>
    <col min="8" max="8" width="12.375" style="0" customWidth="1"/>
    <col min="9" max="9" width="12.00390625" style="0" customWidth="1"/>
  </cols>
  <sheetData>
    <row r="1" spans="2:6" ht="12.75">
      <c r="B1" s="65" t="s">
        <v>31</v>
      </c>
      <c r="C1" s="65"/>
      <c r="D1" s="65"/>
      <c r="E1" s="65"/>
      <c r="F1" s="65"/>
    </row>
    <row r="3" spans="2:9" ht="15">
      <c r="B3" s="5" t="s">
        <v>22</v>
      </c>
      <c r="D3" s="7"/>
      <c r="E3" s="7"/>
      <c r="F3" s="7"/>
      <c r="G3" s="7"/>
      <c r="H3" s="51"/>
      <c r="I3" s="13"/>
    </row>
    <row r="4" spans="1:9" ht="12.75">
      <c r="A4" s="21"/>
      <c r="B4" s="22"/>
      <c r="C4" s="21"/>
      <c r="D4" s="23"/>
      <c r="E4" s="23"/>
      <c r="F4" s="23"/>
      <c r="G4" s="23"/>
      <c r="H4" s="24"/>
      <c r="I4" s="25"/>
    </row>
    <row r="5" spans="1:9" ht="15">
      <c r="A5" s="18"/>
      <c r="B5" s="39" t="s">
        <v>32</v>
      </c>
      <c r="C5" s="40"/>
      <c r="D5" s="40"/>
      <c r="E5" s="40"/>
      <c r="F5" s="40"/>
      <c r="G5" s="40"/>
      <c r="H5" s="40"/>
      <c r="I5" s="40"/>
    </row>
    <row r="6" spans="1:9" ht="13.5">
      <c r="A6" s="21"/>
      <c r="B6" s="40"/>
      <c r="C6" s="40"/>
      <c r="D6" s="41"/>
      <c r="E6" s="41"/>
      <c r="F6" s="41"/>
      <c r="G6" s="42"/>
      <c r="H6" s="43"/>
      <c r="I6" s="44"/>
    </row>
    <row r="7" spans="1:9" ht="12.75">
      <c r="A7" s="4"/>
      <c r="B7" s="19" t="s">
        <v>11</v>
      </c>
      <c r="C7" s="20" t="s">
        <v>23</v>
      </c>
      <c r="D7" s="7"/>
      <c r="E7" s="7"/>
      <c r="F7" s="7"/>
      <c r="G7" s="7"/>
      <c r="H7" s="14"/>
      <c r="I7" s="11"/>
    </row>
    <row r="8" spans="2:9" ht="12.75">
      <c r="B8" s="19" t="s">
        <v>12</v>
      </c>
      <c r="C8" s="50" t="s">
        <v>24</v>
      </c>
      <c r="D8" s="7"/>
      <c r="E8" s="7"/>
      <c r="F8" s="7"/>
      <c r="G8" s="7"/>
      <c r="H8" s="14"/>
      <c r="I8" s="11"/>
    </row>
    <row r="9" spans="2:9" ht="12.75">
      <c r="B9" t="s">
        <v>13</v>
      </c>
      <c r="C9" s="64" t="s">
        <v>25</v>
      </c>
      <c r="D9" s="64"/>
      <c r="E9" s="64"/>
      <c r="F9" s="64"/>
      <c r="G9" s="7"/>
      <c r="H9" s="14"/>
      <c r="I9" s="11"/>
    </row>
    <row r="10" spans="3:9" ht="12.75">
      <c r="C10" s="64" t="s">
        <v>34</v>
      </c>
      <c r="D10" s="64"/>
      <c r="E10" s="64"/>
      <c r="F10" s="7"/>
      <c r="G10" s="7"/>
      <c r="H10" s="14"/>
      <c r="I10" s="11"/>
    </row>
    <row r="11" spans="3:9" ht="12.75">
      <c r="C11" s="45"/>
      <c r="D11" s="7"/>
      <c r="E11" s="7"/>
      <c r="F11" s="7"/>
      <c r="G11" s="7"/>
      <c r="H11" s="14"/>
      <c r="I11" s="11"/>
    </row>
    <row r="12" spans="1:9" ht="12.75">
      <c r="A12" s="31"/>
      <c r="B12" s="31"/>
      <c r="C12" s="27"/>
      <c r="D12" s="28"/>
      <c r="E12" s="28"/>
      <c r="F12" s="28"/>
      <c r="G12" s="28"/>
      <c r="H12" s="29"/>
      <c r="I12" s="30"/>
    </row>
    <row r="13" spans="2:9" ht="15">
      <c r="B13" s="46" t="s">
        <v>29</v>
      </c>
      <c r="D13" s="58"/>
      <c r="E13" s="58"/>
      <c r="F13" s="57"/>
      <c r="G13" s="56"/>
      <c r="H13" s="14"/>
      <c r="I13" s="11"/>
    </row>
    <row r="14" spans="1:9" ht="12.75">
      <c r="A14" s="21"/>
      <c r="B14" s="21"/>
      <c r="C14" s="21"/>
      <c r="D14" s="23"/>
      <c r="E14" s="23"/>
      <c r="F14" s="23"/>
      <c r="G14" s="23"/>
      <c r="H14" s="24"/>
      <c r="I14" s="26"/>
    </row>
    <row r="15" spans="1:9" ht="15">
      <c r="A15" s="17" t="s">
        <v>17</v>
      </c>
      <c r="B15" s="9" t="s">
        <v>5</v>
      </c>
      <c r="C15" s="10"/>
      <c r="D15" s="6" t="s">
        <v>6</v>
      </c>
      <c r="E15" s="6" t="s">
        <v>0</v>
      </c>
      <c r="F15" s="6" t="s">
        <v>14</v>
      </c>
      <c r="G15" s="32" t="s">
        <v>0</v>
      </c>
      <c r="H15" s="15" t="s">
        <v>7</v>
      </c>
      <c r="I15" s="12" t="s">
        <v>1</v>
      </c>
    </row>
    <row r="16" spans="1:9" ht="12.75">
      <c r="A16" s="1">
        <v>1</v>
      </c>
      <c r="B16" s="60" t="s">
        <v>15</v>
      </c>
      <c r="C16" s="61"/>
      <c r="D16" s="2" t="s">
        <v>16</v>
      </c>
      <c r="E16" s="3">
        <v>2</v>
      </c>
      <c r="F16" s="3">
        <v>12</v>
      </c>
      <c r="G16" s="38">
        <f>PRODUCT(E16,F16)</f>
        <v>24</v>
      </c>
      <c r="H16" s="33"/>
      <c r="I16" s="34">
        <f aca="true" t="shared" si="0" ref="I16:I22">G16*H16</f>
        <v>0</v>
      </c>
    </row>
    <row r="17" spans="1:9" ht="12.75">
      <c r="A17" s="1">
        <v>2</v>
      </c>
      <c r="B17" s="60" t="s">
        <v>10</v>
      </c>
      <c r="C17" s="61"/>
      <c r="D17" s="2" t="s">
        <v>2</v>
      </c>
      <c r="E17" s="3">
        <v>2</v>
      </c>
      <c r="F17" s="3">
        <v>24</v>
      </c>
      <c r="G17" s="38">
        <f>PRODUCT(E17,F17)</f>
        <v>48</v>
      </c>
      <c r="H17" s="33"/>
      <c r="I17" s="34">
        <f t="shared" si="0"/>
        <v>0</v>
      </c>
    </row>
    <row r="18" spans="1:9" ht="12.75">
      <c r="A18" s="1">
        <v>3</v>
      </c>
      <c r="B18" s="60" t="s">
        <v>3</v>
      </c>
      <c r="C18" s="61"/>
      <c r="D18" s="2" t="s">
        <v>2</v>
      </c>
      <c r="E18" s="3">
        <v>1</v>
      </c>
      <c r="F18" s="3">
        <v>12</v>
      </c>
      <c r="G18" s="38">
        <f>PRODUCT(E18:F18)</f>
        <v>12</v>
      </c>
      <c r="H18" s="33"/>
      <c r="I18" s="34">
        <f t="shared" si="0"/>
        <v>0</v>
      </c>
    </row>
    <row r="19" spans="1:9" ht="12.75">
      <c r="A19" s="1">
        <v>4</v>
      </c>
      <c r="B19" s="60" t="s">
        <v>21</v>
      </c>
      <c r="C19" s="61"/>
      <c r="D19" s="2" t="s">
        <v>2</v>
      </c>
      <c r="E19" s="3">
        <v>16</v>
      </c>
      <c r="F19" s="3">
        <v>1</v>
      </c>
      <c r="G19" s="38">
        <f>PRODUCT(E19:F19)</f>
        <v>16</v>
      </c>
      <c r="H19" s="33"/>
      <c r="I19" s="34">
        <f t="shared" si="0"/>
        <v>0</v>
      </c>
    </row>
    <row r="20" spans="1:9" ht="12.75">
      <c r="A20" s="1">
        <v>5</v>
      </c>
      <c r="B20" s="60" t="s">
        <v>20</v>
      </c>
      <c r="C20" s="61"/>
      <c r="D20" s="2" t="s">
        <v>2</v>
      </c>
      <c r="E20" s="3">
        <v>16</v>
      </c>
      <c r="F20" s="3">
        <v>1</v>
      </c>
      <c r="G20" s="38">
        <f>PRODUCT(E20:F20)</f>
        <v>16</v>
      </c>
      <c r="H20" s="33"/>
      <c r="I20" s="34">
        <f t="shared" si="0"/>
        <v>0</v>
      </c>
    </row>
    <row r="21" spans="1:9" ht="14.25">
      <c r="A21" s="48">
        <v>6</v>
      </c>
      <c r="B21" s="66" t="s">
        <v>26</v>
      </c>
      <c r="C21" s="66"/>
      <c r="D21" s="47" t="s">
        <v>18</v>
      </c>
      <c r="E21" s="54">
        <v>0.4</v>
      </c>
      <c r="F21" s="3">
        <v>2</v>
      </c>
      <c r="G21" s="38">
        <f>PRODUCT(E21:F21)</f>
        <v>0.8</v>
      </c>
      <c r="H21" s="55"/>
      <c r="I21" s="34">
        <f t="shared" si="0"/>
        <v>0</v>
      </c>
    </row>
    <row r="22" spans="1:9" ht="15.75">
      <c r="A22" s="48">
        <v>7</v>
      </c>
      <c r="B22" s="60" t="s">
        <v>35</v>
      </c>
      <c r="C22" s="67"/>
      <c r="D22" s="47" t="s">
        <v>19</v>
      </c>
      <c r="E22" s="52">
        <v>0</v>
      </c>
      <c r="F22" s="3">
        <v>1</v>
      </c>
      <c r="G22" s="38">
        <f>PRODUCT(E22:F22)</f>
        <v>0</v>
      </c>
      <c r="H22" s="53"/>
      <c r="I22" s="34">
        <f t="shared" si="0"/>
        <v>0</v>
      </c>
    </row>
    <row r="23" spans="4:9" ht="12.75">
      <c r="D23" s="7"/>
      <c r="E23" s="8"/>
      <c r="F23" s="7"/>
      <c r="G23" s="35"/>
      <c r="H23" s="16" t="s">
        <v>8</v>
      </c>
      <c r="I23" s="49">
        <f>SUM(I16:I22)</f>
        <v>0</v>
      </c>
    </row>
    <row r="24" spans="4:9" ht="12.75">
      <c r="D24" s="36" t="s">
        <v>9</v>
      </c>
      <c r="E24" s="36" t="s">
        <v>9</v>
      </c>
      <c r="F24" s="7"/>
      <c r="G24" s="35"/>
      <c r="H24" s="16" t="s">
        <v>4</v>
      </c>
      <c r="I24" s="34">
        <f>PRODUCT(I23,0.21)</f>
        <v>0</v>
      </c>
    </row>
    <row r="25" spans="4:9" ht="12.75">
      <c r="D25" s="62" t="s">
        <v>30</v>
      </c>
      <c r="E25" s="62"/>
      <c r="F25" s="62"/>
      <c r="G25" s="62"/>
      <c r="H25" s="63"/>
      <c r="I25" s="37">
        <f>SUM(ROUND(I23+I24,0))</f>
        <v>0</v>
      </c>
    </row>
  </sheetData>
  <sheetProtection/>
  <mergeCells count="11">
    <mergeCell ref="B21:C21"/>
    <mergeCell ref="D25:H25"/>
    <mergeCell ref="B18:C18"/>
    <mergeCell ref="B19:C19"/>
    <mergeCell ref="B20:C20"/>
    <mergeCell ref="B22:C22"/>
    <mergeCell ref="B1:F1"/>
    <mergeCell ref="C9:F9"/>
    <mergeCell ref="C10:E10"/>
    <mergeCell ref="B16:C16"/>
    <mergeCell ref="B17:C17"/>
  </mergeCells>
  <printOptions/>
  <pageMargins left="0.7" right="0.7" top="0.787401575" bottom="0.787401575" header="0.3" footer="0.3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6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ZVHS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fikotova</dc:creator>
  <cp:keywords/>
  <dc:description/>
  <cp:lastModifiedBy>Kašpírková Michaela Ing.</cp:lastModifiedBy>
  <cp:lastPrinted>2019-03-12T12:08:28Z</cp:lastPrinted>
  <dcterms:created xsi:type="dcterms:W3CDTF">2008-10-23T07:27:32Z</dcterms:created>
  <dcterms:modified xsi:type="dcterms:W3CDTF">2024-05-31T12:43:00Z</dcterms:modified>
  <cp:category/>
  <cp:version/>
  <cp:contentType/>
  <cp:contentStatus/>
</cp:coreProperties>
</file>