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<sst xmlns="http://schemas.openxmlformats.org/spreadsheetml/2006/main" count="123" uniqueCount="61">
  <si>
    <t>SO 1</t>
  </si>
  <si>
    <t>SO 2</t>
  </si>
  <si>
    <t>SO 3</t>
  </si>
  <si>
    <t>SO 4</t>
  </si>
  <si>
    <t>NOVÝ POVRCH VJEZDU DO AREÁLU</t>
  </si>
  <si>
    <t>NOVÝ POVRCH TERASY</t>
  </si>
  <si>
    <t>NOVÝ POVRCH VJEZDU DO GARÁŽÍ</t>
  </si>
  <si>
    <t>NOVÝ POVRCH PARKOVÁNÍ V NÁDVOŘÍ</t>
  </si>
  <si>
    <t>KLADECÍ VRSTVA 4-8 mm</t>
  </si>
  <si>
    <t>DRCENÉ KAMENIVO 8-16 mm</t>
  </si>
  <si>
    <t>DRCENÉ KAMENIVO 0-63 mm</t>
  </si>
  <si>
    <t>ŠTĚRKOPÍSEK 0-8 mm</t>
  </si>
  <si>
    <t>150mm</t>
  </si>
  <si>
    <t>30mm</t>
  </si>
  <si>
    <t>50mm</t>
  </si>
  <si>
    <t>350mm</t>
  </si>
  <si>
    <t>100mm</t>
  </si>
  <si>
    <t>Tloušťka vrstev (mm)</t>
  </si>
  <si>
    <t xml:space="preserve">Materiálová skladba </t>
  </si>
  <si>
    <t>Obnova povrchů</t>
  </si>
  <si>
    <t>Stavební objekt</t>
  </si>
  <si>
    <t>Ozn.</t>
  </si>
  <si>
    <t>Poznámka</t>
  </si>
  <si>
    <t>KLADECÍ VRSTVA, ŠTĚRK FRAKCE 4-8 mm</t>
  </si>
  <si>
    <t>80mm</t>
  </si>
  <si>
    <t>KLADECÍ VRSTVA, ŠTĚRK FRAKCE 4-8 mm, popř. 2-5mm</t>
  </si>
  <si>
    <t>DRCENÉ KAMENIVO 16-32 mm</t>
  </si>
  <si>
    <t>200mm</t>
  </si>
  <si>
    <t>530mm</t>
  </si>
  <si>
    <t>Navezení konstrukčních  vrstev, hutnění, kompletace</t>
  </si>
  <si>
    <t>Vytěžení, odvoz a likvidace původních podkladních vrstev, poplatek za uložení na skládce</t>
  </si>
  <si>
    <t>Rozebrání žulové dlažby a uložení na mezideponii</t>
  </si>
  <si>
    <t>Rozebrání terasové dlažby a její likvidace</t>
  </si>
  <si>
    <t>180mm</t>
  </si>
  <si>
    <t>Rozebrání původní dlažby a její likvidace</t>
  </si>
  <si>
    <t>510mm</t>
  </si>
  <si>
    <t>Celková cena bez DPH (Kč)</t>
  </si>
  <si>
    <t>DPH 21%</t>
  </si>
  <si>
    <t>Plocha [m²]</t>
  </si>
  <si>
    <t xml:space="preserve">               Příloha č. 1 smlouvy - Cenová nabídka zhotovitele</t>
  </si>
  <si>
    <t>STÁVAJÍCÍ ŽULOVÉ DLAŽEBNÍ KOSTKY  150 mm</t>
  </si>
  <si>
    <t>SO 5</t>
  </si>
  <si>
    <t>NOVÝ POVRCH TERASY  (v části u spojovacího krčku budov A + B)</t>
  </si>
  <si>
    <t xml:space="preserve">TERASOVÁ BETONOVÁ DLAŽBA 500 X 500 X 50 (standard jako např.dlažba BEST) </t>
  </si>
  <si>
    <t>POCHOZÍ BETONOVÁ DLAŽBA PŘÍRODNÍ</t>
  </si>
  <si>
    <t xml:space="preserve">PŮVODNÍ ŽULOVÉ DLAŽEBNÍ KOSTKY </t>
  </si>
  <si>
    <t>OBNOVA STÁVAJÍCÍ DLAŽBY -ŽULOVÉ KOSTKY</t>
  </si>
  <si>
    <t>ZATRAVŇOVACÍ BETONOVÉ TVÁRNICE</t>
  </si>
  <si>
    <t>Rozebrání včetně likvidace původní dlažby a konstrukčních vrstev + navezení nových vrstev podloží; dlažba betonová 500 x 500 x50 (standard jako např.dlažba BEST), nalepená na betonový resp. ocelový podklad (schodišťová ramena)</t>
  </si>
  <si>
    <t xml:space="preserve">POCHOZÍ BETONOVÁ DLAŽBA PŘÍRODNÍ NA LEPIDLO </t>
  </si>
  <si>
    <t xml:space="preserve">TERASOVÁ BETONOVÁ DLAŽBA 500 X 500 X 50 </t>
  </si>
  <si>
    <t>* Uvedené položky zahrnují všechny běžné činnosti a materiály, které jsou v rámci daného typu činnosti obvykle realizovány, a to včetně nákladů na dopravu.</t>
  </si>
  <si>
    <r>
      <t>Jednotková cena (Kč) 
za m</t>
    </r>
    <r>
      <rPr>
        <b/>
        <sz val="12"/>
        <color theme="1"/>
        <rFont val="Calibri"/>
        <family val="2"/>
      </rPr>
      <t>²</t>
    </r>
  </si>
  <si>
    <t>/</t>
  </si>
  <si>
    <t>Celková cena</t>
  </si>
  <si>
    <t xml:space="preserve">ZATRAVŇOVACÍ BETONOVÉ TVÁRNICE 600 X 400    </t>
  </si>
  <si>
    <t>* PP = projektové podklady</t>
  </si>
  <si>
    <t>Zpětné uložení žulové dlažby, kompletace (dle PP)</t>
  </si>
  <si>
    <t>Uložení nové terasové dlažby, kompletace (dle PP)</t>
  </si>
  <si>
    <t>Uložení zatravňovacích tvárnic, kompletace (dle PP)</t>
  </si>
  <si>
    <t>Zpětné uložení žulové dlažby, kompletace (dle PP*)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</si>
</sst>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43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3" fontId="2" fillId="0" borderId="8" xfId="2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3" fontId="2" fillId="0" borderId="2" xfId="2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3" xfId="2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3" fontId="2" fillId="0" borderId="13" xfId="2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164" fontId="2" fillId="0" borderId="0" xfId="20" applyNumberFormat="1" applyFont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2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2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164" fontId="2" fillId="0" borderId="24" xfId="20" applyNumberFormat="1" applyFont="1" applyBorder="1" applyAlignment="1">
      <alignment horizontal="center" vertical="center" wrapText="1"/>
    </xf>
    <xf numFmtId="164" fontId="2" fillId="2" borderId="8" xfId="20" applyNumberFormat="1" applyFont="1" applyFill="1" applyBorder="1" applyAlignment="1">
      <alignment horizontal="center" vertical="center" wrapText="1"/>
    </xf>
    <xf numFmtId="164" fontId="2" fillId="0" borderId="24" xfId="2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3" xfId="2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3" fontId="2" fillId="0" borderId="25" xfId="20" applyFont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5" xfId="2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3" fontId="2" fillId="0" borderId="28" xfId="2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2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43" fontId="2" fillId="0" borderId="29" xfId="20" applyFont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7" fillId="3" borderId="42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</xdr:col>
      <xdr:colOff>419100</xdr:colOff>
      <xdr:row>2</xdr:row>
      <xdr:rowOff>352425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5725"/>
          <a:ext cx="838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B83D-CD20-4714-9D0E-A1749F1041C2}">
  <dimension ref="A1:K57"/>
  <sheetViews>
    <sheetView tabSelected="1" workbookViewId="0" topLeftCell="A1">
      <selection activeCell="E18" sqref="E18"/>
    </sheetView>
  </sheetViews>
  <sheetFormatPr defaultColWidth="9.140625" defaultRowHeight="15"/>
  <cols>
    <col min="1" max="1" width="8.28125" style="28" customWidth="1"/>
    <col min="2" max="2" width="34.8515625" style="28" customWidth="1"/>
    <col min="3" max="3" width="15.8515625" style="29" customWidth="1"/>
    <col min="4" max="4" width="44.00390625" style="29" customWidth="1"/>
    <col min="5" max="5" width="50.8515625" style="29" customWidth="1"/>
    <col min="6" max="6" width="25.28125" style="28" customWidth="1"/>
    <col min="7" max="7" width="27.28125" style="28" customWidth="1"/>
    <col min="8" max="9" width="25.28125" style="55" customWidth="1"/>
    <col min="10" max="10" width="26.28125" style="40" customWidth="1"/>
    <col min="11" max="11" width="25.7109375" style="29" customWidth="1"/>
    <col min="12" max="12" width="17.28125" style="1" customWidth="1"/>
    <col min="13" max="14" width="9.140625" style="1" customWidth="1"/>
    <col min="15" max="15" width="17.7109375" style="1" customWidth="1"/>
    <col min="16" max="16384" width="9.140625" style="1" customWidth="1"/>
  </cols>
  <sheetData>
    <row r="1" spans="1:11" s="11" customFormat="1" ht="14.25">
      <c r="A1" s="10"/>
      <c r="B1" s="10"/>
      <c r="C1" s="9"/>
      <c r="D1" s="9"/>
      <c r="E1" s="9"/>
      <c r="F1" s="10"/>
      <c r="G1" s="10"/>
      <c r="H1" s="40"/>
      <c r="I1" s="40"/>
      <c r="J1" s="40"/>
      <c r="K1" s="9"/>
    </row>
    <row r="2" spans="1:11" s="11" customFormat="1" ht="24" customHeight="1">
      <c r="A2" s="10"/>
      <c r="B2" s="97" t="s">
        <v>39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s="11" customFormat="1" ht="35.45" customHeight="1" thickBot="1">
      <c r="A3" s="10"/>
      <c r="B3" s="10"/>
      <c r="C3" s="9"/>
      <c r="D3" s="9"/>
      <c r="E3" s="9"/>
      <c r="F3" s="10"/>
      <c r="G3" s="10"/>
      <c r="H3" s="40"/>
      <c r="I3" s="40"/>
      <c r="J3" s="40"/>
      <c r="K3" s="9"/>
    </row>
    <row r="4" spans="1:11" s="3" customFormat="1" ht="36" customHeight="1" thickBot="1">
      <c r="A4" s="73" t="s">
        <v>21</v>
      </c>
      <c r="B4" s="74" t="s">
        <v>20</v>
      </c>
      <c r="C4" s="75" t="s">
        <v>38</v>
      </c>
      <c r="D4" s="74" t="s">
        <v>19</v>
      </c>
      <c r="E4" s="76" t="s">
        <v>18</v>
      </c>
      <c r="F4" s="76" t="s">
        <v>17</v>
      </c>
      <c r="G4" s="74" t="s">
        <v>52</v>
      </c>
      <c r="H4" s="77" t="s">
        <v>36</v>
      </c>
      <c r="I4" s="41" t="s">
        <v>37</v>
      </c>
      <c r="J4" s="42" t="s">
        <v>36</v>
      </c>
      <c r="K4" s="2" t="s">
        <v>22</v>
      </c>
    </row>
    <row r="5" spans="1:11" ht="13.9" customHeight="1" thickBot="1">
      <c r="A5" s="13"/>
      <c r="B5" s="14"/>
      <c r="C5" s="15"/>
      <c r="D5" s="16"/>
      <c r="E5" s="16"/>
      <c r="F5" s="14"/>
      <c r="G5" s="7"/>
      <c r="H5" s="43"/>
      <c r="I5" s="43"/>
      <c r="J5" s="44"/>
      <c r="K5" s="17"/>
    </row>
    <row r="6" spans="1:11" ht="18" customHeight="1">
      <c r="A6" s="90" t="s">
        <v>0</v>
      </c>
      <c r="B6" s="90" t="s">
        <v>4</v>
      </c>
      <c r="C6" s="102">
        <v>192</v>
      </c>
      <c r="D6" s="105" t="s">
        <v>46</v>
      </c>
      <c r="E6" s="18" t="s">
        <v>40</v>
      </c>
      <c r="F6" s="78" t="s">
        <v>12</v>
      </c>
      <c r="G6" s="19"/>
      <c r="H6" s="45">
        <f>G6*C6</f>
        <v>0</v>
      </c>
      <c r="I6" s="45">
        <f>H6/100*21</f>
        <v>0</v>
      </c>
      <c r="J6" s="53">
        <f>H6+I6</f>
        <v>0</v>
      </c>
      <c r="K6" s="20"/>
    </row>
    <row r="7" spans="1:11" ht="18.6" customHeight="1">
      <c r="A7" s="91"/>
      <c r="B7" s="91"/>
      <c r="C7" s="103"/>
      <c r="D7" s="106"/>
      <c r="E7" s="8" t="s">
        <v>8</v>
      </c>
      <c r="F7" s="79" t="s">
        <v>13</v>
      </c>
      <c r="G7" s="21"/>
      <c r="H7" s="46">
        <f>G7*C6</f>
        <v>0</v>
      </c>
      <c r="I7" s="46">
        <f aca="true" t="shared" si="0" ref="I7:I14">H7/100*21</f>
        <v>0</v>
      </c>
      <c r="J7" s="50">
        <f aca="true" t="shared" si="1" ref="J7:J14">H7+I7</f>
        <v>0</v>
      </c>
      <c r="K7" s="22"/>
    </row>
    <row r="8" spans="1:11" ht="18" customHeight="1">
      <c r="A8" s="91"/>
      <c r="B8" s="91"/>
      <c r="C8" s="103"/>
      <c r="D8" s="106"/>
      <c r="E8" s="8" t="s">
        <v>9</v>
      </c>
      <c r="F8" s="79" t="s">
        <v>14</v>
      </c>
      <c r="G8" s="21"/>
      <c r="H8" s="46">
        <f>G8*C6</f>
        <v>0</v>
      </c>
      <c r="I8" s="46">
        <f t="shared" si="0"/>
        <v>0</v>
      </c>
      <c r="J8" s="50">
        <f t="shared" si="1"/>
        <v>0</v>
      </c>
      <c r="K8" s="22"/>
    </row>
    <row r="9" spans="1:11" ht="18.6" customHeight="1">
      <c r="A9" s="91"/>
      <c r="B9" s="91"/>
      <c r="C9" s="103"/>
      <c r="D9" s="106"/>
      <c r="E9" s="8" t="s">
        <v>10</v>
      </c>
      <c r="F9" s="79" t="s">
        <v>15</v>
      </c>
      <c r="G9" s="21"/>
      <c r="H9" s="46">
        <f>G9*C6</f>
        <v>0</v>
      </c>
      <c r="I9" s="46">
        <f t="shared" si="0"/>
        <v>0</v>
      </c>
      <c r="J9" s="50">
        <f t="shared" si="1"/>
        <v>0</v>
      </c>
      <c r="K9" s="22"/>
    </row>
    <row r="10" spans="1:11" ht="19.9" customHeight="1">
      <c r="A10" s="91"/>
      <c r="B10" s="91"/>
      <c r="C10" s="103"/>
      <c r="D10" s="106"/>
      <c r="E10" s="8" t="s">
        <v>11</v>
      </c>
      <c r="F10" s="79" t="s">
        <v>16</v>
      </c>
      <c r="G10" s="21"/>
      <c r="H10" s="46">
        <f>G10*C6</f>
        <v>0</v>
      </c>
      <c r="I10" s="46">
        <f t="shared" si="0"/>
        <v>0</v>
      </c>
      <c r="J10" s="50">
        <f t="shared" si="1"/>
        <v>0</v>
      </c>
      <c r="K10" s="22"/>
    </row>
    <row r="11" spans="1:11" ht="19.9" customHeight="1">
      <c r="A11" s="91"/>
      <c r="B11" s="91"/>
      <c r="C11" s="103"/>
      <c r="D11" s="106"/>
      <c r="E11" s="8" t="s">
        <v>31</v>
      </c>
      <c r="F11" s="79" t="s">
        <v>12</v>
      </c>
      <c r="G11" s="21"/>
      <c r="H11" s="46">
        <f>G11*C6</f>
        <v>0</v>
      </c>
      <c r="I11" s="46">
        <f t="shared" si="0"/>
        <v>0</v>
      </c>
      <c r="J11" s="50">
        <f t="shared" si="1"/>
        <v>0</v>
      </c>
      <c r="K11" s="22"/>
    </row>
    <row r="12" spans="1:11" ht="31.15" customHeight="1">
      <c r="A12" s="91"/>
      <c r="B12" s="91"/>
      <c r="C12" s="103"/>
      <c r="D12" s="106"/>
      <c r="E12" s="8" t="s">
        <v>30</v>
      </c>
      <c r="F12" s="79" t="s">
        <v>28</v>
      </c>
      <c r="G12" s="21"/>
      <c r="H12" s="46">
        <f>G12*C6</f>
        <v>0</v>
      </c>
      <c r="I12" s="46">
        <f t="shared" si="0"/>
        <v>0</v>
      </c>
      <c r="J12" s="50">
        <f t="shared" si="1"/>
        <v>0</v>
      </c>
      <c r="K12" s="22"/>
    </row>
    <row r="13" spans="1:11" ht="32.25" customHeight="1">
      <c r="A13" s="91"/>
      <c r="B13" s="91"/>
      <c r="C13" s="103"/>
      <c r="D13" s="106"/>
      <c r="E13" s="8" t="s">
        <v>29</v>
      </c>
      <c r="F13" s="79" t="s">
        <v>28</v>
      </c>
      <c r="G13" s="21"/>
      <c r="H13" s="46">
        <f>G13*C6</f>
        <v>0</v>
      </c>
      <c r="I13" s="46">
        <f t="shared" si="0"/>
        <v>0</v>
      </c>
      <c r="J13" s="50">
        <f t="shared" si="1"/>
        <v>0</v>
      </c>
      <c r="K13" s="22"/>
    </row>
    <row r="14" spans="1:11" ht="19.9" customHeight="1" thickBot="1">
      <c r="A14" s="92"/>
      <c r="B14" s="92"/>
      <c r="C14" s="104"/>
      <c r="D14" s="107"/>
      <c r="E14" s="23" t="s">
        <v>60</v>
      </c>
      <c r="F14" s="5" t="s">
        <v>12</v>
      </c>
      <c r="G14" s="24"/>
      <c r="H14" s="47">
        <f>G14*C6</f>
        <v>0</v>
      </c>
      <c r="I14" s="47">
        <f t="shared" si="0"/>
        <v>0</v>
      </c>
      <c r="J14" s="51">
        <f t="shared" si="1"/>
        <v>0</v>
      </c>
      <c r="K14" s="25"/>
    </row>
    <row r="15" spans="1:11" ht="16.9" customHeight="1" thickBot="1">
      <c r="A15" s="6"/>
      <c r="B15" s="12"/>
      <c r="C15" s="30"/>
      <c r="D15" s="30"/>
      <c r="E15" s="31"/>
      <c r="F15" s="81"/>
      <c r="G15" s="32"/>
      <c r="H15" s="48"/>
      <c r="I15" s="48"/>
      <c r="J15" s="56"/>
      <c r="K15" s="33"/>
    </row>
    <row r="16" spans="1:11" ht="29.25" customHeight="1">
      <c r="A16" s="93" t="s">
        <v>1</v>
      </c>
      <c r="B16" s="93" t="s">
        <v>5</v>
      </c>
      <c r="C16" s="99">
        <v>178</v>
      </c>
      <c r="D16" s="87" t="s">
        <v>44</v>
      </c>
      <c r="E16" s="26" t="s">
        <v>50</v>
      </c>
      <c r="F16" s="78" t="s">
        <v>14</v>
      </c>
      <c r="G16" s="19"/>
      <c r="H16" s="45">
        <f>G16*C16</f>
        <v>0</v>
      </c>
      <c r="I16" s="45">
        <f>H16/100*21</f>
        <v>0</v>
      </c>
      <c r="J16" s="53">
        <f>H16+I16</f>
        <v>0</v>
      </c>
      <c r="K16" s="20"/>
    </row>
    <row r="17" spans="1:11" ht="19.9" customHeight="1">
      <c r="A17" s="94"/>
      <c r="B17" s="94"/>
      <c r="C17" s="100"/>
      <c r="D17" s="88"/>
      <c r="E17" s="8" t="s">
        <v>23</v>
      </c>
      <c r="F17" s="79" t="s">
        <v>13</v>
      </c>
      <c r="G17" s="21"/>
      <c r="H17" s="46">
        <f>G17*C16</f>
        <v>0</v>
      </c>
      <c r="I17" s="46">
        <f aca="true" t="shared" si="2" ref="I17:I23">H17/100*21</f>
        <v>0</v>
      </c>
      <c r="J17" s="50">
        <f aca="true" t="shared" si="3" ref="J17:J23">H17+I17</f>
        <v>0</v>
      </c>
      <c r="K17" s="22"/>
    </row>
    <row r="18" spans="1:11" ht="19.9" customHeight="1">
      <c r="A18" s="94"/>
      <c r="B18" s="94"/>
      <c r="C18" s="100"/>
      <c r="D18" s="88"/>
      <c r="E18" s="8" t="s">
        <v>9</v>
      </c>
      <c r="F18" s="79" t="s">
        <v>14</v>
      </c>
      <c r="G18" s="21"/>
      <c r="H18" s="46">
        <f>G18*C16</f>
        <v>0</v>
      </c>
      <c r="I18" s="46">
        <f t="shared" si="2"/>
        <v>0</v>
      </c>
      <c r="J18" s="50">
        <f t="shared" si="3"/>
        <v>0</v>
      </c>
      <c r="K18" s="22"/>
    </row>
    <row r="19" spans="1:11" ht="19.9" customHeight="1">
      <c r="A19" s="94"/>
      <c r="B19" s="94"/>
      <c r="C19" s="100"/>
      <c r="D19" s="88"/>
      <c r="E19" s="8" t="s">
        <v>10</v>
      </c>
      <c r="F19" s="79" t="s">
        <v>16</v>
      </c>
      <c r="G19" s="21"/>
      <c r="H19" s="46">
        <f>G19*C16</f>
        <v>0</v>
      </c>
      <c r="I19" s="46">
        <f t="shared" si="2"/>
        <v>0</v>
      </c>
      <c r="J19" s="50">
        <f t="shared" si="3"/>
        <v>0</v>
      </c>
      <c r="K19" s="22"/>
    </row>
    <row r="20" spans="1:11" ht="19.9" customHeight="1">
      <c r="A20" s="94"/>
      <c r="B20" s="94"/>
      <c r="C20" s="100"/>
      <c r="D20" s="88"/>
      <c r="E20" s="8" t="s">
        <v>32</v>
      </c>
      <c r="F20" s="79" t="s">
        <v>14</v>
      </c>
      <c r="G20" s="21"/>
      <c r="H20" s="46">
        <f>G20*C16</f>
        <v>0</v>
      </c>
      <c r="I20" s="46">
        <f t="shared" si="2"/>
        <v>0</v>
      </c>
      <c r="J20" s="50">
        <f t="shared" si="3"/>
        <v>0</v>
      </c>
      <c r="K20" s="22"/>
    </row>
    <row r="21" spans="1:11" ht="33.6" customHeight="1">
      <c r="A21" s="94"/>
      <c r="B21" s="94"/>
      <c r="C21" s="100"/>
      <c r="D21" s="88"/>
      <c r="E21" s="8" t="s">
        <v>30</v>
      </c>
      <c r="F21" s="79" t="s">
        <v>33</v>
      </c>
      <c r="G21" s="21"/>
      <c r="H21" s="46">
        <f>G21*C16</f>
        <v>0</v>
      </c>
      <c r="I21" s="46">
        <f t="shared" si="2"/>
        <v>0</v>
      </c>
      <c r="J21" s="50">
        <f t="shared" si="3"/>
        <v>0</v>
      </c>
      <c r="K21" s="22"/>
    </row>
    <row r="22" spans="1:11" ht="30" customHeight="1">
      <c r="A22" s="94"/>
      <c r="B22" s="94"/>
      <c r="C22" s="100"/>
      <c r="D22" s="88"/>
      <c r="E22" s="8" t="s">
        <v>29</v>
      </c>
      <c r="F22" s="79" t="s">
        <v>33</v>
      </c>
      <c r="G22" s="21"/>
      <c r="H22" s="46">
        <f>G22*C16</f>
        <v>0</v>
      </c>
      <c r="I22" s="46">
        <f t="shared" si="2"/>
        <v>0</v>
      </c>
      <c r="J22" s="50">
        <f t="shared" si="3"/>
        <v>0</v>
      </c>
      <c r="K22" s="22"/>
    </row>
    <row r="23" spans="1:11" ht="19.9" customHeight="1" thickBot="1">
      <c r="A23" s="95"/>
      <c r="B23" s="95"/>
      <c r="C23" s="101"/>
      <c r="D23" s="89"/>
      <c r="E23" s="59" t="s">
        <v>58</v>
      </c>
      <c r="F23" s="79" t="s">
        <v>14</v>
      </c>
      <c r="G23" s="60"/>
      <c r="H23" s="61">
        <f>G23*C16</f>
        <v>0</v>
      </c>
      <c r="I23" s="61">
        <f t="shared" si="2"/>
        <v>0</v>
      </c>
      <c r="J23" s="62">
        <f t="shared" si="3"/>
        <v>0</v>
      </c>
      <c r="K23" s="63"/>
    </row>
    <row r="24" spans="1:11" ht="16.9" customHeight="1" thickBot="1">
      <c r="A24" s="64"/>
      <c r="B24" s="65"/>
      <c r="C24" s="66"/>
      <c r="D24" s="67"/>
      <c r="E24" s="67"/>
      <c r="F24" s="69"/>
      <c r="G24" s="68"/>
      <c r="H24" s="70"/>
      <c r="I24" s="70"/>
      <c r="J24" s="71"/>
      <c r="K24" s="72"/>
    </row>
    <row r="25" spans="1:11" ht="19.9" customHeight="1">
      <c r="A25" s="93" t="s">
        <v>2</v>
      </c>
      <c r="B25" s="93" t="s">
        <v>6</v>
      </c>
      <c r="C25" s="102">
        <v>84</v>
      </c>
      <c r="D25" s="105" t="s">
        <v>46</v>
      </c>
      <c r="E25" s="26" t="s">
        <v>45</v>
      </c>
      <c r="F25" s="78" t="s">
        <v>16</v>
      </c>
      <c r="G25" s="19"/>
      <c r="H25" s="45">
        <f>G25*C25</f>
        <v>0</v>
      </c>
      <c r="I25" s="45">
        <f>H25/100*21</f>
        <v>0</v>
      </c>
      <c r="J25" s="53">
        <f>H25+I25</f>
        <v>0</v>
      </c>
      <c r="K25" s="20"/>
    </row>
    <row r="26" spans="1:11" ht="19.9" customHeight="1">
      <c r="A26" s="94"/>
      <c r="B26" s="94"/>
      <c r="C26" s="103"/>
      <c r="D26" s="106"/>
      <c r="E26" s="8" t="s">
        <v>8</v>
      </c>
      <c r="F26" s="79" t="s">
        <v>13</v>
      </c>
      <c r="G26" s="21"/>
      <c r="H26" s="46">
        <f>G26*C25</f>
        <v>0</v>
      </c>
      <c r="I26" s="46">
        <f aca="true" t="shared" si="4" ref="I26:I33">H26/100*21</f>
        <v>0</v>
      </c>
      <c r="J26" s="50">
        <f aca="true" t="shared" si="5" ref="J26:J33">H26+I26</f>
        <v>0</v>
      </c>
      <c r="K26" s="22"/>
    </row>
    <row r="27" spans="1:11" ht="19.9" customHeight="1">
      <c r="A27" s="94"/>
      <c r="B27" s="94"/>
      <c r="C27" s="103"/>
      <c r="D27" s="106"/>
      <c r="E27" s="8" t="s">
        <v>9</v>
      </c>
      <c r="F27" s="79" t="s">
        <v>14</v>
      </c>
      <c r="G27" s="21"/>
      <c r="H27" s="46">
        <f>G27*C25</f>
        <v>0</v>
      </c>
      <c r="I27" s="46">
        <f t="shared" si="4"/>
        <v>0</v>
      </c>
      <c r="J27" s="50">
        <f t="shared" si="5"/>
        <v>0</v>
      </c>
      <c r="K27" s="22"/>
    </row>
    <row r="28" spans="1:11" ht="19.9" customHeight="1">
      <c r="A28" s="94"/>
      <c r="B28" s="94"/>
      <c r="C28" s="103"/>
      <c r="D28" s="106"/>
      <c r="E28" s="8" t="s">
        <v>10</v>
      </c>
      <c r="F28" s="79" t="s">
        <v>15</v>
      </c>
      <c r="G28" s="21"/>
      <c r="H28" s="46">
        <f>G28*C25</f>
        <v>0</v>
      </c>
      <c r="I28" s="46">
        <f t="shared" si="4"/>
        <v>0</v>
      </c>
      <c r="J28" s="50">
        <f t="shared" si="5"/>
        <v>0</v>
      </c>
      <c r="K28" s="22"/>
    </row>
    <row r="29" spans="1:11" ht="21.6" customHeight="1">
      <c r="A29" s="94"/>
      <c r="B29" s="94"/>
      <c r="C29" s="103"/>
      <c r="D29" s="106"/>
      <c r="E29" s="8" t="s">
        <v>11</v>
      </c>
      <c r="F29" s="79" t="s">
        <v>16</v>
      </c>
      <c r="G29" s="4"/>
      <c r="H29" s="46">
        <f>G29*C25</f>
        <v>0</v>
      </c>
      <c r="I29" s="46">
        <f t="shared" si="4"/>
        <v>0</v>
      </c>
      <c r="J29" s="50">
        <f t="shared" si="5"/>
        <v>0</v>
      </c>
      <c r="K29" s="22"/>
    </row>
    <row r="30" spans="1:11" ht="21.6" customHeight="1">
      <c r="A30" s="94"/>
      <c r="B30" s="94"/>
      <c r="C30" s="103"/>
      <c r="D30" s="106"/>
      <c r="E30" s="8" t="s">
        <v>31</v>
      </c>
      <c r="F30" s="79" t="s">
        <v>16</v>
      </c>
      <c r="G30" s="4"/>
      <c r="H30" s="46">
        <f>G30*C25</f>
        <v>0</v>
      </c>
      <c r="I30" s="46">
        <f t="shared" si="4"/>
        <v>0</v>
      </c>
      <c r="J30" s="50">
        <f t="shared" si="5"/>
        <v>0</v>
      </c>
      <c r="K30" s="22"/>
    </row>
    <row r="31" spans="1:11" ht="33.6" customHeight="1">
      <c r="A31" s="94"/>
      <c r="B31" s="94"/>
      <c r="C31" s="103"/>
      <c r="D31" s="106"/>
      <c r="E31" s="8" t="s">
        <v>30</v>
      </c>
      <c r="F31" s="79" t="s">
        <v>28</v>
      </c>
      <c r="G31" s="4"/>
      <c r="H31" s="46">
        <f>G31*C25</f>
        <v>0</v>
      </c>
      <c r="I31" s="46">
        <f t="shared" si="4"/>
        <v>0</v>
      </c>
      <c r="J31" s="50">
        <f t="shared" si="5"/>
        <v>0</v>
      </c>
      <c r="K31" s="22"/>
    </row>
    <row r="32" spans="1:11" ht="30" customHeight="1">
      <c r="A32" s="94"/>
      <c r="B32" s="94"/>
      <c r="C32" s="103"/>
      <c r="D32" s="106"/>
      <c r="E32" s="8" t="s">
        <v>29</v>
      </c>
      <c r="F32" s="79" t="s">
        <v>28</v>
      </c>
      <c r="G32" s="4"/>
      <c r="H32" s="46">
        <f>G32*C25</f>
        <v>0</v>
      </c>
      <c r="I32" s="46">
        <f t="shared" si="4"/>
        <v>0</v>
      </c>
      <c r="J32" s="50">
        <f t="shared" si="5"/>
        <v>0</v>
      </c>
      <c r="K32" s="22"/>
    </row>
    <row r="33" spans="1:11" ht="21.6" customHeight="1" thickBot="1">
      <c r="A33" s="96"/>
      <c r="B33" s="96"/>
      <c r="C33" s="104"/>
      <c r="D33" s="107"/>
      <c r="E33" s="23" t="s">
        <v>57</v>
      </c>
      <c r="F33" s="5" t="s">
        <v>16</v>
      </c>
      <c r="G33" s="5"/>
      <c r="H33" s="47">
        <f>G33*C25</f>
        <v>0</v>
      </c>
      <c r="I33" s="47">
        <f t="shared" si="4"/>
        <v>0</v>
      </c>
      <c r="J33" s="51">
        <f t="shared" si="5"/>
        <v>0</v>
      </c>
      <c r="K33" s="25"/>
    </row>
    <row r="34" spans="1:11" ht="19.15" customHeight="1" thickBot="1">
      <c r="A34" s="37"/>
      <c r="B34" s="30"/>
      <c r="C34" s="31"/>
      <c r="D34" s="38"/>
      <c r="E34" s="31"/>
      <c r="F34" s="27"/>
      <c r="G34" s="30"/>
      <c r="H34" s="49"/>
      <c r="I34" s="49"/>
      <c r="J34" s="52"/>
      <c r="K34" s="34"/>
    </row>
    <row r="35" spans="1:11" ht="38.45" customHeight="1">
      <c r="A35" s="93" t="s">
        <v>3</v>
      </c>
      <c r="B35" s="93" t="s">
        <v>7</v>
      </c>
      <c r="C35" s="102">
        <v>88</v>
      </c>
      <c r="D35" s="105" t="s">
        <v>47</v>
      </c>
      <c r="E35" s="26" t="s">
        <v>55</v>
      </c>
      <c r="F35" s="78" t="s">
        <v>24</v>
      </c>
      <c r="G35" s="57"/>
      <c r="H35" s="45">
        <f>G35*C35</f>
        <v>0</v>
      </c>
      <c r="I35" s="45">
        <f>H35/100*21</f>
        <v>0</v>
      </c>
      <c r="J35" s="53">
        <f>H35+I35</f>
        <v>0</v>
      </c>
      <c r="K35" s="20"/>
    </row>
    <row r="36" spans="1:11" ht="31.5" customHeight="1">
      <c r="A36" s="94"/>
      <c r="B36" s="94"/>
      <c r="C36" s="103"/>
      <c r="D36" s="106"/>
      <c r="E36" s="8" t="s">
        <v>25</v>
      </c>
      <c r="F36" s="79" t="s">
        <v>13</v>
      </c>
      <c r="G36" s="58"/>
      <c r="H36" s="46">
        <f>G36*C35</f>
        <v>0</v>
      </c>
      <c r="I36" s="46">
        <f aca="true" t="shared" si="6" ref="I36:I43">H36/100*21</f>
        <v>0</v>
      </c>
      <c r="J36" s="50">
        <f aca="true" t="shared" si="7" ref="J36:J43">H36+I36</f>
        <v>0</v>
      </c>
      <c r="K36" s="22"/>
    </row>
    <row r="37" spans="1:11" ht="21" customHeight="1">
      <c r="A37" s="94"/>
      <c r="B37" s="94"/>
      <c r="C37" s="103"/>
      <c r="D37" s="106"/>
      <c r="E37" s="8" t="s">
        <v>9</v>
      </c>
      <c r="F37" s="79" t="s">
        <v>16</v>
      </c>
      <c r="G37" s="58"/>
      <c r="H37" s="46">
        <f>G37*C35</f>
        <v>0</v>
      </c>
      <c r="I37" s="46">
        <f t="shared" si="6"/>
        <v>0</v>
      </c>
      <c r="J37" s="50">
        <f t="shared" si="7"/>
        <v>0</v>
      </c>
      <c r="K37" s="22"/>
    </row>
    <row r="38" spans="1:11" ht="21" customHeight="1">
      <c r="A38" s="94"/>
      <c r="B38" s="94"/>
      <c r="C38" s="103"/>
      <c r="D38" s="106"/>
      <c r="E38" s="8" t="s">
        <v>26</v>
      </c>
      <c r="F38" s="79" t="s">
        <v>27</v>
      </c>
      <c r="G38" s="58"/>
      <c r="H38" s="46">
        <f>G38*C35</f>
        <v>0</v>
      </c>
      <c r="I38" s="46">
        <f t="shared" si="6"/>
        <v>0</v>
      </c>
      <c r="J38" s="50">
        <f t="shared" si="7"/>
        <v>0</v>
      </c>
      <c r="K38" s="22"/>
    </row>
    <row r="39" spans="1:11" ht="20.45" customHeight="1">
      <c r="A39" s="94"/>
      <c r="B39" s="94"/>
      <c r="C39" s="103"/>
      <c r="D39" s="106"/>
      <c r="E39" s="8" t="s">
        <v>11</v>
      </c>
      <c r="F39" s="79" t="s">
        <v>16</v>
      </c>
      <c r="G39" s="58"/>
      <c r="H39" s="46">
        <f>G39*C35</f>
        <v>0</v>
      </c>
      <c r="I39" s="46">
        <f t="shared" si="6"/>
        <v>0</v>
      </c>
      <c r="J39" s="50">
        <f t="shared" si="7"/>
        <v>0</v>
      </c>
      <c r="K39" s="22"/>
    </row>
    <row r="40" spans="1:11" ht="20.45" customHeight="1">
      <c r="A40" s="94"/>
      <c r="B40" s="94"/>
      <c r="C40" s="103"/>
      <c r="D40" s="106"/>
      <c r="E40" s="8" t="s">
        <v>34</v>
      </c>
      <c r="F40" s="79" t="s">
        <v>24</v>
      </c>
      <c r="G40" s="58"/>
      <c r="H40" s="46">
        <f>G40*C35</f>
        <v>0</v>
      </c>
      <c r="I40" s="46">
        <f t="shared" si="6"/>
        <v>0</v>
      </c>
      <c r="J40" s="50">
        <f t="shared" si="7"/>
        <v>0</v>
      </c>
      <c r="K40" s="22"/>
    </row>
    <row r="41" spans="1:11" ht="29.45" customHeight="1">
      <c r="A41" s="94"/>
      <c r="B41" s="94"/>
      <c r="C41" s="103"/>
      <c r="D41" s="106"/>
      <c r="E41" s="8" t="s">
        <v>30</v>
      </c>
      <c r="F41" s="79" t="s">
        <v>35</v>
      </c>
      <c r="G41" s="58"/>
      <c r="H41" s="46">
        <f>G41*C35</f>
        <v>0</v>
      </c>
      <c r="I41" s="46">
        <f t="shared" si="6"/>
        <v>0</v>
      </c>
      <c r="J41" s="50">
        <f t="shared" si="7"/>
        <v>0</v>
      </c>
      <c r="K41" s="22"/>
    </row>
    <row r="42" spans="1:11" ht="32.25" customHeight="1">
      <c r="A42" s="94"/>
      <c r="B42" s="94"/>
      <c r="C42" s="103"/>
      <c r="D42" s="106"/>
      <c r="E42" s="8" t="s">
        <v>29</v>
      </c>
      <c r="F42" s="79" t="s">
        <v>35</v>
      </c>
      <c r="G42" s="58"/>
      <c r="H42" s="46">
        <f>G42*C35</f>
        <v>0</v>
      </c>
      <c r="I42" s="46">
        <f t="shared" si="6"/>
        <v>0</v>
      </c>
      <c r="J42" s="50">
        <f t="shared" si="7"/>
        <v>0</v>
      </c>
      <c r="K42" s="22"/>
    </row>
    <row r="43" spans="1:11" ht="33" customHeight="1" thickBot="1">
      <c r="A43" s="96"/>
      <c r="B43" s="96"/>
      <c r="C43" s="104"/>
      <c r="D43" s="107"/>
      <c r="E43" s="23" t="s">
        <v>59</v>
      </c>
      <c r="F43" s="82" t="s">
        <v>24</v>
      </c>
      <c r="G43" s="5"/>
      <c r="H43" s="47">
        <f>G43*C35</f>
        <v>0</v>
      </c>
      <c r="I43" s="47">
        <f t="shared" si="6"/>
        <v>0</v>
      </c>
      <c r="J43" s="51">
        <f t="shared" si="7"/>
        <v>0</v>
      </c>
      <c r="K43" s="25"/>
    </row>
    <row r="44" spans="1:11" ht="20.45" customHeight="1" thickBot="1">
      <c r="A44" s="36"/>
      <c r="B44" s="39"/>
      <c r="C44" s="30"/>
      <c r="D44" s="30"/>
      <c r="E44" s="31"/>
      <c r="F44" s="27"/>
      <c r="G44" s="30"/>
      <c r="H44" s="49"/>
      <c r="I44" s="49"/>
      <c r="J44" s="54"/>
      <c r="K44" s="35"/>
    </row>
    <row r="45" spans="1:11" ht="28.9" customHeight="1">
      <c r="A45" s="90" t="s">
        <v>41</v>
      </c>
      <c r="B45" s="90" t="s">
        <v>42</v>
      </c>
      <c r="C45" s="85">
        <v>80</v>
      </c>
      <c r="D45" s="87" t="s">
        <v>44</v>
      </c>
      <c r="E45" s="26" t="s">
        <v>43</v>
      </c>
      <c r="F45" s="78" t="s">
        <v>14</v>
      </c>
      <c r="G45" s="19"/>
      <c r="H45" s="45">
        <f>G45*C45</f>
        <v>0</v>
      </c>
      <c r="I45" s="45">
        <f>H45/100*21</f>
        <v>0</v>
      </c>
      <c r="J45" s="53">
        <f>H45+I45</f>
        <v>0</v>
      </c>
      <c r="K45" s="20"/>
    </row>
    <row r="46" spans="1:11" ht="24.6" customHeight="1">
      <c r="A46" s="91"/>
      <c r="B46" s="91"/>
      <c r="C46" s="86"/>
      <c r="D46" s="88"/>
      <c r="E46" s="8" t="s">
        <v>23</v>
      </c>
      <c r="F46" s="79" t="s">
        <v>13</v>
      </c>
      <c r="G46" s="21"/>
      <c r="H46" s="46">
        <f>G46*C45</f>
        <v>0</v>
      </c>
      <c r="I46" s="46">
        <f aca="true" t="shared" si="8" ref="I46:I53">H46/100*21</f>
        <v>0</v>
      </c>
      <c r="J46" s="50">
        <f aca="true" t="shared" si="9" ref="J46:J54">H46+I46</f>
        <v>0</v>
      </c>
      <c r="K46" s="22"/>
    </row>
    <row r="47" spans="1:11" ht="25.15" customHeight="1">
      <c r="A47" s="91"/>
      <c r="B47" s="91"/>
      <c r="C47" s="86"/>
      <c r="D47" s="88"/>
      <c r="E47" s="8" t="s">
        <v>9</v>
      </c>
      <c r="F47" s="79" t="s">
        <v>14</v>
      </c>
      <c r="G47" s="21"/>
      <c r="H47" s="46">
        <f>G47*C45</f>
        <v>0</v>
      </c>
      <c r="I47" s="46">
        <f t="shared" si="8"/>
        <v>0</v>
      </c>
      <c r="J47" s="50">
        <f t="shared" si="9"/>
        <v>0</v>
      </c>
      <c r="K47" s="22"/>
    </row>
    <row r="48" spans="1:11" ht="24.6" customHeight="1">
      <c r="A48" s="91"/>
      <c r="B48" s="91"/>
      <c r="C48" s="86"/>
      <c r="D48" s="88"/>
      <c r="E48" s="8" t="s">
        <v>10</v>
      </c>
      <c r="F48" s="79" t="s">
        <v>16</v>
      </c>
      <c r="G48" s="21"/>
      <c r="H48" s="46">
        <f>G48*C45</f>
        <v>0</v>
      </c>
      <c r="I48" s="46">
        <f t="shared" si="8"/>
        <v>0</v>
      </c>
      <c r="J48" s="50">
        <f t="shared" si="9"/>
        <v>0</v>
      </c>
      <c r="K48" s="22"/>
    </row>
    <row r="49" spans="1:11" ht="27.6" customHeight="1">
      <c r="A49" s="91"/>
      <c r="B49" s="91"/>
      <c r="C49" s="86"/>
      <c r="D49" s="88"/>
      <c r="E49" s="8" t="s">
        <v>32</v>
      </c>
      <c r="F49" s="79" t="s">
        <v>14</v>
      </c>
      <c r="G49" s="21"/>
      <c r="H49" s="46">
        <f>G49*C45</f>
        <v>0</v>
      </c>
      <c r="I49" s="46">
        <f t="shared" si="8"/>
        <v>0</v>
      </c>
      <c r="J49" s="50">
        <f t="shared" si="9"/>
        <v>0</v>
      </c>
      <c r="K49" s="22"/>
    </row>
    <row r="50" spans="1:11" ht="30.6" customHeight="1">
      <c r="A50" s="91"/>
      <c r="B50" s="91"/>
      <c r="C50" s="86"/>
      <c r="D50" s="88"/>
      <c r="E50" s="8" t="s">
        <v>30</v>
      </c>
      <c r="F50" s="79" t="s">
        <v>33</v>
      </c>
      <c r="G50" s="21"/>
      <c r="H50" s="46">
        <f>G50*C45</f>
        <v>0</v>
      </c>
      <c r="I50" s="46">
        <f t="shared" si="8"/>
        <v>0</v>
      </c>
      <c r="J50" s="50">
        <f t="shared" si="9"/>
        <v>0</v>
      </c>
      <c r="K50" s="22"/>
    </row>
    <row r="51" spans="1:11" ht="28.15" customHeight="1">
      <c r="A51" s="91"/>
      <c r="B51" s="91"/>
      <c r="C51" s="86"/>
      <c r="D51" s="88"/>
      <c r="E51" s="8" t="s">
        <v>29</v>
      </c>
      <c r="F51" s="79" t="s">
        <v>33</v>
      </c>
      <c r="G51" s="21"/>
      <c r="H51" s="46">
        <f>G51*C45</f>
        <v>0</v>
      </c>
      <c r="I51" s="46">
        <f t="shared" si="8"/>
        <v>0</v>
      </c>
      <c r="J51" s="50">
        <f t="shared" si="9"/>
        <v>0</v>
      </c>
      <c r="K51" s="22"/>
    </row>
    <row r="52" spans="1:11" ht="28.15" customHeight="1">
      <c r="A52" s="91"/>
      <c r="B52" s="91"/>
      <c r="C52" s="86"/>
      <c r="D52" s="89"/>
      <c r="E52" s="8" t="s">
        <v>58</v>
      </c>
      <c r="F52" s="79" t="s">
        <v>14</v>
      </c>
      <c r="G52" s="21"/>
      <c r="H52" s="46">
        <f>G52*C45</f>
        <v>0</v>
      </c>
      <c r="I52" s="46">
        <f t="shared" si="8"/>
        <v>0</v>
      </c>
      <c r="J52" s="50">
        <f t="shared" si="9"/>
        <v>0</v>
      </c>
      <c r="K52" s="22"/>
    </row>
    <row r="53" spans="1:11" ht="78" customHeight="1" thickBot="1">
      <c r="A53" s="91"/>
      <c r="B53" s="91"/>
      <c r="C53" s="108">
        <v>10</v>
      </c>
      <c r="D53" s="80" t="s">
        <v>49</v>
      </c>
      <c r="E53" s="109" t="s">
        <v>48</v>
      </c>
      <c r="F53" s="80" t="s">
        <v>14</v>
      </c>
      <c r="G53" s="60"/>
      <c r="H53" s="61">
        <f>G53*C53</f>
        <v>0</v>
      </c>
      <c r="I53" s="61">
        <f t="shared" si="8"/>
        <v>0</v>
      </c>
      <c r="J53" s="62">
        <f t="shared" si="9"/>
        <v>0</v>
      </c>
      <c r="K53" s="63"/>
    </row>
    <row r="54" spans="1:11" ht="22.5" customHeight="1" thickBot="1">
      <c r="A54" s="64" t="s">
        <v>53</v>
      </c>
      <c r="B54" s="66" t="s">
        <v>53</v>
      </c>
      <c r="C54" s="66" t="s">
        <v>53</v>
      </c>
      <c r="D54" s="66" t="s">
        <v>53</v>
      </c>
      <c r="E54" s="110" t="s">
        <v>54</v>
      </c>
      <c r="F54" s="66"/>
      <c r="G54" s="111"/>
      <c r="H54" s="112">
        <f>SUM(H6:H14,H16:H23,H25:H33,H35:H43,H45:H53)</f>
        <v>0</v>
      </c>
      <c r="I54" s="113">
        <f>SUM(I6:I14,I16:I23,I25:I33,I35:I43,I45:I53)</f>
        <v>0</v>
      </c>
      <c r="J54" s="114">
        <f>SUM(J6:J14,J16:J23,J25:J33,J35:J43,J45:J53)</f>
        <v>0</v>
      </c>
      <c r="K54" s="72"/>
    </row>
    <row r="56" spans="1:11" ht="15">
      <c r="A56" s="83" t="s">
        <v>51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5">
      <c r="A57" s="83" t="s">
        <v>56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</sheetData>
  <mergeCells count="23">
    <mergeCell ref="C25:C33"/>
    <mergeCell ref="A57:K57"/>
    <mergeCell ref="B16:B23"/>
    <mergeCell ref="A25:A33"/>
    <mergeCell ref="A35:A43"/>
    <mergeCell ref="B2:K2"/>
    <mergeCell ref="C16:C23"/>
    <mergeCell ref="D16:D23"/>
    <mergeCell ref="B25:B33"/>
    <mergeCell ref="B35:B43"/>
    <mergeCell ref="C35:C43"/>
    <mergeCell ref="D6:D14"/>
    <mergeCell ref="D25:D33"/>
    <mergeCell ref="D35:D43"/>
    <mergeCell ref="A6:A14"/>
    <mergeCell ref="B6:B14"/>
    <mergeCell ref="A16:A23"/>
    <mergeCell ref="C6:C14"/>
    <mergeCell ref="A56:K56"/>
    <mergeCell ref="C45:C52"/>
    <mergeCell ref="D45:D52"/>
    <mergeCell ref="A45:A53"/>
    <mergeCell ref="B45:B5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Brix</dc:creator>
  <cp:keywords/>
  <dc:description/>
  <cp:lastModifiedBy>Lauranová Lucie</cp:lastModifiedBy>
  <cp:lastPrinted>2022-08-15T22:07:49Z</cp:lastPrinted>
  <dcterms:created xsi:type="dcterms:W3CDTF">2021-07-22T12:46:58Z</dcterms:created>
  <dcterms:modified xsi:type="dcterms:W3CDTF">2022-09-26T12:23:17Z</dcterms:modified>
  <cp:category/>
  <cp:version/>
  <cp:contentType/>
  <cp:contentStatus/>
</cp:coreProperties>
</file>