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7640" activeTab="0"/>
  </bookViews>
  <sheets>
    <sheet name="List1" sheetId="1" r:id="rId1"/>
  </sheets>
  <definedNames>
    <definedName name="_xlnm.Print_Area" localSheetId="0">'List1'!$A$2:$K$27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<sst xmlns="http://schemas.openxmlformats.org/spreadsheetml/2006/main" count="58" uniqueCount="33">
  <si>
    <t>Pozice</t>
  </si>
  <si>
    <t>Počet pozic</t>
  </si>
  <si>
    <t>Rozsah</t>
  </si>
  <si>
    <t xml:space="preserve">od </t>
  </si>
  <si>
    <t>do</t>
  </si>
  <si>
    <t>hodin za den</t>
  </si>
  <si>
    <t>Strážný</t>
  </si>
  <si>
    <t>Recepční</t>
  </si>
  <si>
    <t>Mezisoučet</t>
  </si>
  <si>
    <t>/</t>
  </si>
  <si>
    <t>Rozsah ostrahy 
v pracovním dni 
(dle normy 21 dnů)</t>
  </si>
  <si>
    <t>CELKEM</t>
  </si>
  <si>
    <t>Rozsah ostrahy 
v SO, NE a svátky
(dle normy 9 dnů)</t>
  </si>
  <si>
    <t>19.00</t>
  </si>
  <si>
    <t>Cena za pravidelné služby</t>
  </si>
  <si>
    <t>Cena za hodinu bez DPH</t>
  </si>
  <si>
    <t>Cena za rok 
(365 dní) bez DPH</t>
  </si>
  <si>
    <t>Předpokládaný počet hodin/1 měsíc</t>
  </si>
  <si>
    <t>Celková cena</t>
  </si>
  <si>
    <t>Cena za 21 dní bez DPH</t>
  </si>
  <si>
    <t>Cena za 4 roky bez DPH</t>
  </si>
  <si>
    <t>Počet hodin za měsíc (dle normy)</t>
  </si>
  <si>
    <t>* poznámka: Rozsah ostrahy v SO, NE a svátky - uvede se standartní hodinová sazba, nikoliv cena včetně poplatků vyplývající ze zákoníku práce</t>
  </si>
  <si>
    <t>Celková cena za rok (365) dní bez DPH</t>
  </si>
  <si>
    <t>Cena DPH za rok (365 dní)</t>
  </si>
  <si>
    <t>Celková cena za rok (365) dní včetně DPH</t>
  </si>
  <si>
    <t>Celková cena za 4 roky bez DPH</t>
  </si>
  <si>
    <t>Celková cena za 4 roky včetně DPH</t>
  </si>
  <si>
    <t>Cena DPH za 
4 roky</t>
  </si>
  <si>
    <t>Cena za nepravidelné služby</t>
  </si>
  <si>
    <t>Zajištění nepravidelné služby na výzvu objednatele</t>
  </si>
  <si>
    <t>Příloha č. 3 Smlouvy  - Cenová nabídka</t>
  </si>
  <si>
    <t>Dodavatel vyplní pouze zeleně vyznačená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</si>
</sst>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26"/>
      <color rgb="FFFF0000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20" fontId="2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65" fontId="4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14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2" borderId="12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vertical="center" wrapText="1"/>
    </xf>
    <xf numFmtId="165" fontId="7" fillId="2" borderId="14" xfId="0" applyNumberFormat="1" applyFont="1" applyFill="1" applyBorder="1" applyAlignment="1">
      <alignment horizontal="center" vertical="center" wrapText="1"/>
    </xf>
    <xf numFmtId="165" fontId="7" fillId="2" borderId="1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7" fillId="2" borderId="11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13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5" fontId="2" fillId="2" borderId="19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14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00C6C-BCF0-4F22-827F-882B2B499394}">
  <sheetPr>
    <pageSetUpPr fitToPage="1"/>
  </sheetPr>
  <dimension ref="A1:L31"/>
  <sheetViews>
    <sheetView tabSelected="1" view="pageBreakPreview" zoomScaleSheetLayoutView="100" workbookViewId="0" topLeftCell="A1">
      <selection activeCell="R24" sqref="R24"/>
    </sheetView>
  </sheetViews>
  <sheetFormatPr defaultColWidth="9.140625" defaultRowHeight="15"/>
  <cols>
    <col min="1" max="1" width="19.140625" style="1" customWidth="1"/>
    <col min="2" max="3" width="16.00390625" style="2" customWidth="1"/>
    <col min="4" max="4" width="17.57421875" style="2" customWidth="1"/>
    <col min="5" max="5" width="16.28125" style="2" customWidth="1"/>
    <col min="6" max="6" width="17.57421875" style="2" customWidth="1"/>
    <col min="7" max="7" width="17.140625" style="2" customWidth="1"/>
    <col min="8" max="9" width="17.140625" style="14" customWidth="1"/>
    <col min="10" max="11" width="16.28125" style="14" customWidth="1"/>
    <col min="12" max="16384" width="9.140625" style="1" customWidth="1"/>
  </cols>
  <sheetData>
    <row r="1" spans="1:11" ht="45.75" customHeight="1">
      <c r="A1" s="72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ht="21.75" customHeight="1">
      <c r="A2" s="1" t="s">
        <v>31</v>
      </c>
    </row>
    <row r="3" ht="15" thickBot="1"/>
    <row r="4" spans="1:3" ht="22.5" customHeight="1" thickBot="1">
      <c r="A4" s="110" t="s">
        <v>14</v>
      </c>
      <c r="B4" s="111"/>
      <c r="C4" s="112"/>
    </row>
    <row r="5" spans="1:11" ht="18.75" customHeight="1" thickBot="1">
      <c r="A5" s="73" t="s">
        <v>10</v>
      </c>
      <c r="B5" s="73" t="s">
        <v>0</v>
      </c>
      <c r="C5" s="73" t="s">
        <v>1</v>
      </c>
      <c r="D5" s="113" t="s">
        <v>2</v>
      </c>
      <c r="E5" s="114"/>
      <c r="F5" s="115"/>
      <c r="G5" s="85" t="s">
        <v>21</v>
      </c>
      <c r="H5" s="98" t="s">
        <v>15</v>
      </c>
      <c r="I5" s="85" t="s">
        <v>19</v>
      </c>
      <c r="J5" s="101" t="s">
        <v>16</v>
      </c>
      <c r="K5" s="101" t="s">
        <v>20</v>
      </c>
    </row>
    <row r="6" spans="1:11" ht="26.25" customHeight="1" thickBot="1">
      <c r="A6" s="107"/>
      <c r="B6" s="74"/>
      <c r="C6" s="74"/>
      <c r="D6" s="41" t="s">
        <v>3</v>
      </c>
      <c r="E6" s="42" t="s">
        <v>4</v>
      </c>
      <c r="F6" s="43" t="s">
        <v>5</v>
      </c>
      <c r="G6" s="74"/>
      <c r="H6" s="99"/>
      <c r="I6" s="100"/>
      <c r="J6" s="102"/>
      <c r="K6" s="102"/>
    </row>
    <row r="7" spans="1:11" ht="22.5" customHeight="1">
      <c r="A7" s="107"/>
      <c r="B7" s="3" t="s">
        <v>7</v>
      </c>
      <c r="C7" s="3">
        <v>1</v>
      </c>
      <c r="D7" s="10">
        <v>0.2916666666666667</v>
      </c>
      <c r="E7" s="11">
        <v>0.7916666666666666</v>
      </c>
      <c r="F7" s="9">
        <v>12</v>
      </c>
      <c r="G7" s="31">
        <v>252</v>
      </c>
      <c r="H7" s="68">
        <v>0</v>
      </c>
      <c r="I7" s="15">
        <f>G7*H7</f>
        <v>0</v>
      </c>
      <c r="J7" s="15">
        <f>I7*12</f>
        <v>0</v>
      </c>
      <c r="K7" s="16">
        <f>J7*4</f>
        <v>0</v>
      </c>
    </row>
    <row r="8" spans="1:11" ht="22.5" customHeight="1">
      <c r="A8" s="107"/>
      <c r="B8" s="3" t="s">
        <v>6</v>
      </c>
      <c r="C8" s="3">
        <v>1</v>
      </c>
      <c r="D8" s="12">
        <v>0.2916666666666667</v>
      </c>
      <c r="E8" s="4">
        <v>0.7916666666666666</v>
      </c>
      <c r="F8" s="3">
        <v>12</v>
      </c>
      <c r="G8" s="32">
        <v>252</v>
      </c>
      <c r="H8" s="69">
        <v>0</v>
      </c>
      <c r="I8" s="17">
        <f>G8*H8</f>
        <v>0</v>
      </c>
      <c r="J8" s="17">
        <f>I8*12</f>
        <v>0</v>
      </c>
      <c r="K8" s="18">
        <f>J8*4</f>
        <v>0</v>
      </c>
    </row>
    <row r="9" spans="1:11" ht="22.5" customHeight="1" thickBot="1">
      <c r="A9" s="74"/>
      <c r="B9" s="5" t="s">
        <v>6</v>
      </c>
      <c r="C9" s="5">
        <v>2</v>
      </c>
      <c r="D9" s="13">
        <v>0.7916666666666666</v>
      </c>
      <c r="E9" s="6">
        <v>0.2916666666666667</v>
      </c>
      <c r="F9" s="5">
        <v>24</v>
      </c>
      <c r="G9" s="33">
        <v>504</v>
      </c>
      <c r="H9" s="70">
        <v>0</v>
      </c>
      <c r="I9" s="19">
        <f>G9*H9</f>
        <v>0</v>
      </c>
      <c r="J9" s="19">
        <f>I9*12</f>
        <v>0</v>
      </c>
      <c r="K9" s="20">
        <f>J9*4</f>
        <v>0</v>
      </c>
    </row>
    <row r="10" spans="1:11" ht="22.5" customHeight="1" thickBot="1">
      <c r="A10" s="44" t="s">
        <v>8</v>
      </c>
      <c r="B10" s="45" t="s">
        <v>9</v>
      </c>
      <c r="C10" s="46" t="s">
        <v>9</v>
      </c>
      <c r="D10" s="45" t="s">
        <v>9</v>
      </c>
      <c r="E10" s="46" t="s">
        <v>9</v>
      </c>
      <c r="F10" s="47">
        <f>SUM(F7:F9)</f>
        <v>48</v>
      </c>
      <c r="G10" s="48">
        <f>SUM(G7:G9)</f>
        <v>1008</v>
      </c>
      <c r="H10" s="49" t="s">
        <v>9</v>
      </c>
      <c r="I10" s="50">
        <f>SUM(I7:I9)</f>
        <v>0</v>
      </c>
      <c r="J10" s="50">
        <f>SUM(J7:J9)</f>
        <v>0</v>
      </c>
      <c r="K10" s="50">
        <f>SUM(K7:K9)</f>
        <v>0</v>
      </c>
    </row>
    <row r="11" spans="1:11" ht="22.5" customHeight="1">
      <c r="A11" s="73" t="s">
        <v>12</v>
      </c>
      <c r="B11" s="4" t="s">
        <v>6</v>
      </c>
      <c r="C11" s="3">
        <v>2</v>
      </c>
      <c r="D11" s="10">
        <v>0.2916666666666667</v>
      </c>
      <c r="E11" s="11">
        <v>0.7916666666666666</v>
      </c>
      <c r="F11" s="9">
        <v>24</v>
      </c>
      <c r="G11" s="9">
        <v>216</v>
      </c>
      <c r="H11" s="68">
        <v>0</v>
      </c>
      <c r="I11" s="15">
        <f>H11*G11</f>
        <v>0</v>
      </c>
      <c r="J11" s="15">
        <f>I11*12</f>
        <v>0</v>
      </c>
      <c r="K11" s="16">
        <f>J11*4</f>
        <v>0</v>
      </c>
    </row>
    <row r="12" spans="1:11" ht="22.5" customHeight="1" thickBot="1">
      <c r="A12" s="107"/>
      <c r="B12" s="3" t="s">
        <v>6</v>
      </c>
      <c r="C12" s="3">
        <v>2</v>
      </c>
      <c r="D12" s="13" t="s">
        <v>13</v>
      </c>
      <c r="E12" s="6">
        <v>0.2916666666666667</v>
      </c>
      <c r="F12" s="5">
        <v>24</v>
      </c>
      <c r="G12" s="5">
        <v>216</v>
      </c>
      <c r="H12" s="70">
        <v>0</v>
      </c>
      <c r="I12" s="19">
        <f>H12*G12</f>
        <v>0</v>
      </c>
      <c r="J12" s="19">
        <f>I12*12</f>
        <v>0</v>
      </c>
      <c r="K12" s="20">
        <f>J12*4</f>
        <v>0</v>
      </c>
    </row>
    <row r="13" spans="1:11" ht="22.5" customHeight="1" thickBot="1">
      <c r="A13" s="44" t="s">
        <v>8</v>
      </c>
      <c r="B13" s="45" t="s">
        <v>9</v>
      </c>
      <c r="C13" s="46" t="s">
        <v>9</v>
      </c>
      <c r="D13" s="47" t="s">
        <v>9</v>
      </c>
      <c r="E13" s="46" t="s">
        <v>9</v>
      </c>
      <c r="F13" s="47">
        <f>SUM(F11:F12)</f>
        <v>48</v>
      </c>
      <c r="G13" s="42">
        <f>SUM(G11:G12)</f>
        <v>432</v>
      </c>
      <c r="H13" s="51" t="s">
        <v>9</v>
      </c>
      <c r="I13" s="51">
        <f>SUM(I11:I12)</f>
        <v>0</v>
      </c>
      <c r="J13" s="52">
        <f>SUM(J11:J12)</f>
        <v>0</v>
      </c>
      <c r="K13" s="52">
        <f>SUM(K11:K12)</f>
        <v>0</v>
      </c>
    </row>
    <row r="14" spans="5:11" ht="22.5" customHeight="1" thickBot="1">
      <c r="E14" s="108" t="s">
        <v>11</v>
      </c>
      <c r="F14" s="109"/>
      <c r="G14" s="65"/>
      <c r="H14" s="66" t="s">
        <v>9</v>
      </c>
      <c r="I14" s="64">
        <f>SUM(I10,I13)</f>
        <v>0</v>
      </c>
      <c r="J14" s="67">
        <f>SUM(J10,J13)</f>
        <v>0</v>
      </c>
      <c r="K14" s="67">
        <f>SUM(K10,K13)</f>
        <v>0</v>
      </c>
    </row>
    <row r="16" spans="1:11" ht="15">
      <c r="A16" s="105" t="s">
        <v>22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ht="15" thickBot="1">
      <c r="B17" s="30"/>
    </row>
    <row r="18" spans="1:12" ht="22.5" customHeight="1" thickBot="1">
      <c r="A18" s="110" t="s">
        <v>29</v>
      </c>
      <c r="B18" s="111"/>
      <c r="C18" s="112"/>
      <c r="J18" s="39"/>
      <c r="K18" s="36"/>
      <c r="L18" s="37"/>
    </row>
    <row r="19" spans="1:12" ht="22.5" customHeight="1">
      <c r="A19" s="73" t="s">
        <v>30</v>
      </c>
      <c r="B19" s="73" t="s">
        <v>0</v>
      </c>
      <c r="C19" s="73" t="s">
        <v>1</v>
      </c>
      <c r="D19" s="89" t="s">
        <v>17</v>
      </c>
      <c r="E19" s="90"/>
      <c r="F19" s="91"/>
      <c r="G19" s="85" t="s">
        <v>15</v>
      </c>
      <c r="H19" s="85" t="s">
        <v>19</v>
      </c>
      <c r="I19" s="101" t="s">
        <v>16</v>
      </c>
      <c r="J19" s="101" t="s">
        <v>20</v>
      </c>
      <c r="K19" s="86"/>
      <c r="L19" s="37"/>
    </row>
    <row r="20" spans="1:12" ht="22.5" customHeight="1" thickBot="1">
      <c r="A20" s="107"/>
      <c r="B20" s="74"/>
      <c r="C20" s="74"/>
      <c r="D20" s="92"/>
      <c r="E20" s="93"/>
      <c r="F20" s="94"/>
      <c r="G20" s="74"/>
      <c r="H20" s="103"/>
      <c r="I20" s="104"/>
      <c r="J20" s="102"/>
      <c r="K20" s="86"/>
      <c r="L20" s="37"/>
    </row>
    <row r="21" spans="1:12" ht="22.5" customHeight="1" thickBot="1">
      <c r="A21" s="74"/>
      <c r="B21" s="7" t="s">
        <v>6</v>
      </c>
      <c r="C21" s="8">
        <v>1</v>
      </c>
      <c r="D21" s="95">
        <v>10</v>
      </c>
      <c r="E21" s="96"/>
      <c r="F21" s="97"/>
      <c r="G21" s="71">
        <v>0</v>
      </c>
      <c r="H21" s="22">
        <f>G21*D21</f>
        <v>0</v>
      </c>
      <c r="I21" s="21">
        <f>H21*12</f>
        <v>0</v>
      </c>
      <c r="J21" s="40">
        <f>I21*4</f>
        <v>0</v>
      </c>
      <c r="K21" s="36"/>
      <c r="L21" s="37"/>
    </row>
    <row r="22" spans="5:12" ht="22.5" customHeight="1" thickBot="1">
      <c r="E22" s="87" t="s">
        <v>11</v>
      </c>
      <c r="F22" s="88"/>
      <c r="G22" s="62">
        <f>SUM(G21)</f>
        <v>0</v>
      </c>
      <c r="H22" s="62">
        <f>SUM(H21)</f>
        <v>0</v>
      </c>
      <c r="I22" s="63">
        <f>SUM(I21)</f>
        <v>0</v>
      </c>
      <c r="J22" s="64">
        <f>SUM(J21)</f>
        <v>0</v>
      </c>
      <c r="K22" s="38"/>
      <c r="L22" s="37"/>
    </row>
    <row r="23" spans="10:12" ht="22.5" customHeight="1" thickBot="1">
      <c r="J23" s="39"/>
      <c r="K23" s="36"/>
      <c r="L23" s="37"/>
    </row>
    <row r="24" spans="1:11" ht="45.75" thickBot="1">
      <c r="A24" s="75" t="s">
        <v>18</v>
      </c>
      <c r="B24" s="76"/>
      <c r="C24" s="77"/>
      <c r="D24" s="53" t="s">
        <v>23</v>
      </c>
      <c r="E24" s="54" t="s">
        <v>24</v>
      </c>
      <c r="F24" s="55" t="s">
        <v>25</v>
      </c>
      <c r="G24" s="59" t="s">
        <v>26</v>
      </c>
      <c r="H24" s="60" t="s">
        <v>28</v>
      </c>
      <c r="I24" s="61" t="s">
        <v>27</v>
      </c>
      <c r="J24" s="34"/>
      <c r="K24" s="34"/>
    </row>
    <row r="25" spans="1:11" ht="22.5" customHeight="1">
      <c r="A25" s="78" t="s">
        <v>14</v>
      </c>
      <c r="B25" s="79"/>
      <c r="C25" s="79"/>
      <c r="D25" s="28">
        <f>J14</f>
        <v>0</v>
      </c>
      <c r="E25" s="24">
        <f>D25/100*21</f>
        <v>0</v>
      </c>
      <c r="F25" s="25">
        <f>D25+E25</f>
        <v>0</v>
      </c>
      <c r="G25" s="28">
        <f aca="true" t="shared" si="0" ref="G25:I26">D25*4</f>
        <v>0</v>
      </c>
      <c r="H25" s="24">
        <f t="shared" si="0"/>
        <v>0</v>
      </c>
      <c r="I25" s="25">
        <f t="shared" si="0"/>
        <v>0</v>
      </c>
      <c r="J25" s="35"/>
      <c r="K25" s="35"/>
    </row>
    <row r="26" spans="1:11" ht="22.5" customHeight="1" thickBot="1">
      <c r="A26" s="80" t="s">
        <v>29</v>
      </c>
      <c r="B26" s="81"/>
      <c r="C26" s="81"/>
      <c r="D26" s="29">
        <f>I22</f>
        <v>0</v>
      </c>
      <c r="E26" s="26">
        <f>D26/100*21</f>
        <v>0</v>
      </c>
      <c r="F26" s="27">
        <f>E26+D26</f>
        <v>0</v>
      </c>
      <c r="G26" s="29">
        <f t="shared" si="0"/>
        <v>0</v>
      </c>
      <c r="H26" s="26">
        <f t="shared" si="0"/>
        <v>0</v>
      </c>
      <c r="I26" s="27">
        <f t="shared" si="0"/>
        <v>0</v>
      </c>
      <c r="J26" s="35"/>
      <c r="K26" s="35"/>
    </row>
    <row r="27" spans="1:11" ht="22.5" customHeight="1" thickBot="1">
      <c r="A27" s="82"/>
      <c r="B27" s="82"/>
      <c r="C27" s="82"/>
      <c r="D27" s="23"/>
      <c r="E27" s="83" t="s">
        <v>11</v>
      </c>
      <c r="F27" s="84"/>
      <c r="G27" s="56">
        <f>SUM(G25:G26)</f>
        <v>0</v>
      </c>
      <c r="H27" s="57">
        <f>SUM(H25:H26)</f>
        <v>0</v>
      </c>
      <c r="I27" s="58">
        <f>SUM(I25:I26)</f>
        <v>0</v>
      </c>
      <c r="J27" s="23"/>
      <c r="K27" s="23"/>
    </row>
    <row r="28" spans="10:11" ht="15">
      <c r="J28" s="36"/>
      <c r="K28" s="36"/>
    </row>
    <row r="29" spans="10:11" ht="15">
      <c r="J29" s="36"/>
      <c r="K29" s="36"/>
    </row>
    <row r="30" spans="10:11" ht="15">
      <c r="J30" s="36"/>
      <c r="K30" s="36"/>
    </row>
    <row r="31" spans="10:11" ht="15">
      <c r="J31" s="36"/>
      <c r="K31" s="36"/>
    </row>
  </sheetData>
  <mergeCells count="31">
    <mergeCell ref="A27:C27"/>
    <mergeCell ref="B19:B20"/>
    <mergeCell ref="E27:F27"/>
    <mergeCell ref="G5:G6"/>
    <mergeCell ref="K19:K20"/>
    <mergeCell ref="E22:F22"/>
    <mergeCell ref="D19:F20"/>
    <mergeCell ref="D21:F21"/>
    <mergeCell ref="H5:H6"/>
    <mergeCell ref="I5:I6"/>
    <mergeCell ref="K5:K6"/>
    <mergeCell ref="J5:J6"/>
    <mergeCell ref="G19:G20"/>
    <mergeCell ref="H19:H20"/>
    <mergeCell ref="I19:I20"/>
    <mergeCell ref="J19:J20"/>
    <mergeCell ref="A1:K1"/>
    <mergeCell ref="C19:C20"/>
    <mergeCell ref="A24:C24"/>
    <mergeCell ref="A25:C25"/>
    <mergeCell ref="A26:C26"/>
    <mergeCell ref="A16:K16"/>
    <mergeCell ref="A19:A21"/>
    <mergeCell ref="A5:A9"/>
    <mergeCell ref="A11:A12"/>
    <mergeCell ref="E14:F14"/>
    <mergeCell ref="A4:C4"/>
    <mergeCell ref="A18:C18"/>
    <mergeCell ref="D5:F5"/>
    <mergeCell ref="B5:B6"/>
    <mergeCell ref="C5:C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  <ignoredErrors>
    <ignoredError sqref="J10:K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Lauranová Lucie</dc:creator>
  <cp:keywords/>
  <dc:description/>
  <cp:lastModifiedBy>Víšková Katarína Ing.</cp:lastModifiedBy>
  <cp:lastPrinted>2021-10-13T14:07:10Z</cp:lastPrinted>
  <dcterms:created xsi:type="dcterms:W3CDTF">2021-08-11T12:48:03Z</dcterms:created>
  <dcterms:modified xsi:type="dcterms:W3CDTF">2021-10-18T14:15:20Z</dcterms:modified>
  <cp:category/>
  <cp:version/>
  <cp:contentType/>
  <cp:contentStatus/>
</cp:coreProperties>
</file>