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19090" yWindow="65426" windowWidth="19420" windowHeight="1222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<sst xmlns="http://schemas.openxmlformats.org/spreadsheetml/2006/main" count="128" uniqueCount="93">
  <si>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</si>
  <si>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</si>
  <si>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</si>
  <si>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</si>
  <si>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</si>
  <si>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</si>
  <si>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</si>
  <si>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</si>
  <si>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</si>
  <si>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</si>
  <si>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</si>
  <si>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</si>
  <si>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</si>
  <si>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</si>
  <si>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</si>
  <si>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</si>
  <si>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</si>
  <si>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</si>
  <si>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</si>
  <si>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</si>
  <si>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</si>
  <si>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</si>
  <si>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</si>
  <si>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</si>
  <si>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</si>
  <si>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</si>
  <si>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</si>
  <si>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</si>
  <si>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</si>
  <si>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</si>
  <si>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>6.3.1 i) b)</t>
  </si>
  <si>
    <t>100 bm</t>
  </si>
  <si>
    <t>6.3.1 i) c)</t>
  </si>
  <si>
    <t>ks</t>
  </si>
  <si>
    <t>6.3.2 h)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</si>
  <si>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</si>
  <si>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</si>
  <si>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</si>
  <si>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</si>
  <si>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</si>
  <si>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</si>
  <si>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</si>
  <si>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</si>
  <si>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</si>
  <si>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</si>
  <si>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</si>
  <si>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</si>
  <si>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</si>
  <si>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</si>
  <si>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</si>
  <si>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</si>
  <si>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</si>
  <si>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</si>
  <si>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</si>
  <si>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</si>
  <si>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</si>
  <si>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</si>
  <si>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</si>
  <si>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</si>
  <si>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</si>
  <si>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</si>
  <si>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</si>
  <si>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10) Ceny jsou uváděny s přesností na dvě desetinná místa.</t>
  </si>
  <si>
    <t>6.3.5 i)</t>
  </si>
  <si>
    <t>6.3.5 ii)</t>
  </si>
  <si>
    <t>6.3.5 iii)</t>
  </si>
  <si>
    <t>6.3.2 h) i)</t>
  </si>
  <si>
    <t>6.3.2 h) ii)</t>
  </si>
  <si>
    <t>6.3.2 h) iii)</t>
  </si>
  <si>
    <t>na výzvu Objednatele v dohodnuté lhůtě</t>
  </si>
  <si>
    <t>Položkový výkaz činností –  Příloha ke Smlouvě –  Komplexní pozemkové úpravy v k. ú. Jakartovice</t>
  </si>
  <si>
    <t>30.04.2025</t>
  </si>
  <si>
    <t>Datum: dle ele. podpisu</t>
  </si>
  <si>
    <t>Místo: Ostrava</t>
  </si>
  <si>
    <t>Jméno: Mgr. Dana Lišková</t>
  </si>
  <si>
    <t>Funkce: Ředitelka Krajského pozemkového úřadu
pro Moravskoslezský kraj</t>
  </si>
  <si>
    <t>Revize stávajícího bodového pole</t>
  </si>
  <si>
    <t>Podrobné měření polohopisu v obvodu KoPÚ mimo trvalé porosty</t>
  </si>
  <si>
    <t>Podrobné měření polohopisu v obvodu KoPÚ v trvalých porostech</t>
  </si>
  <si>
    <t>Šetření průběhu vlastnických hranic řešených pozemků s porosty pro účely návrhu KoPÚ, včetně označení lomových bodů</t>
  </si>
  <si>
    <t>Výškopisné zaměření zájmového území dle čl. 6.3.1 i) a) Smlouvy</t>
  </si>
  <si>
    <t>DTR liniových dopravních staveb PSZ pro stanovení plochy záboru půdy stavbami dle čl. 6.3.1 i) b) Smlouvy</t>
  </si>
  <si>
    <t>DTR liniových vodohospodářských a protierozních staveb PSZ pro stanovení plochy záboru půdy stavbami dle čl. 6.3.1 i) b) Smlouvy</t>
  </si>
  <si>
    <t>DTR vodohospodářských staveb PSZ dle čl. 6.3.1 i) c) Smlouvy</t>
  </si>
  <si>
    <t>Aktualizace PSZ</t>
  </si>
  <si>
    <t>Aktualizace PSZ do 10 ha</t>
  </si>
  <si>
    <t>Aktualizace PSZ do 50 ha</t>
  </si>
  <si>
    <t>Aktualizace PSZ nad 50 ha</t>
  </si>
  <si>
    <t>Zhotovení podkladů pro změnu katastrální hranice</t>
  </si>
  <si>
    <t>Aktualizace návrhu po ukončení odvolacího řízení</t>
  </si>
  <si>
    <t>Aktualizace návrhu po ukončení odvolacího řízení do 10 ha</t>
  </si>
  <si>
    <t>Aktualizace návrhu po ukončení odvolacího řízení do 50 ha</t>
  </si>
  <si>
    <t>Aktualizace návrhu po ukončení odvolacího řízení nad 50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</si>
</sst>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/>
      <right style="medium"/>
      <top style="medium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medium"/>
      <top style="medium"/>
      <bottom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medium"/>
      <right style="hair"/>
      <top/>
      <bottom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2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0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49" fontId="5" fillId="0" borderId="32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6" fontId="6" fillId="2" borderId="33" xfId="20" applyNumberFormat="1" applyFont="1" applyFill="1" applyBorder="1" applyAlignment="1">
      <alignment horizontal="center" vertical="center"/>
      <protection/>
    </xf>
    <xf numFmtId="6" fontId="6" fillId="2" borderId="34" xfId="20" applyNumberFormat="1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2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6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14" fontId="4" fillId="0" borderId="32" xfId="20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20" applyNumberFormat="1" applyFont="1" applyFill="1" applyBorder="1" applyAlignment="1">
      <alignment horizontal="right" vertical="center"/>
      <protection/>
    </xf>
    <xf numFmtId="2" fontId="5" fillId="0" borderId="1" xfId="20" applyNumberFormat="1" applyFont="1" applyFill="1" applyBorder="1" applyAlignment="1">
      <alignment horizontal="right" vertical="center"/>
      <protection/>
    </xf>
    <xf numFmtId="2" fontId="5" fillId="0" borderId="2" xfId="20" applyNumberFormat="1" applyFont="1" applyFill="1" applyBorder="1" applyAlignment="1">
      <alignment horizontal="right" vertical="center"/>
      <protection/>
    </xf>
    <xf numFmtId="2" fontId="5" fillId="0" borderId="21" xfId="20" applyNumberFormat="1" applyFont="1" applyFill="1" applyBorder="1" applyAlignment="1">
      <alignment horizontal="right" vertical="center"/>
      <protection/>
    </xf>
    <xf numFmtId="2" fontId="4" fillId="0" borderId="6" xfId="20" applyNumberFormat="1" applyFont="1" applyFill="1" applyBorder="1" applyAlignment="1">
      <alignment horizontal="right" vertical="center" wrapText="1"/>
      <protection/>
    </xf>
    <xf numFmtId="2" fontId="5" fillId="0" borderId="38" xfId="20" applyNumberFormat="1" applyFont="1" applyFill="1" applyBorder="1" applyAlignment="1">
      <alignment horizontal="right" vertical="center"/>
      <protection/>
    </xf>
    <xf numFmtId="2" fontId="5" fillId="0" borderId="39" xfId="20" applyNumberFormat="1" applyFont="1" applyFill="1" applyBorder="1" applyAlignment="1">
      <alignment horizontal="right" vertical="center"/>
      <protection/>
    </xf>
    <xf numFmtId="2" fontId="5" fillId="0" borderId="2" xfId="2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7" xfId="20" applyNumberFormat="1" applyFont="1" applyFill="1" applyBorder="1" applyAlignment="1">
      <alignment horizontal="right" vertical="center" wrapText="1"/>
      <protection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49" fontId="5" fillId="3" borderId="40" xfId="20" applyNumberFormat="1" applyFont="1" applyFill="1" applyBorder="1" applyAlignment="1" applyProtection="1">
      <alignment horizontal="center" vertical="center"/>
      <protection locked="0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41" xfId="20" applyNumberFormat="1" applyFont="1" applyFill="1" applyBorder="1" applyAlignment="1" applyProtection="1">
      <alignment horizontal="center" vertical="center"/>
      <protection locked="0"/>
    </xf>
    <xf numFmtId="4" fontId="5" fillId="0" borderId="2" xfId="20" applyNumberFormat="1" applyFont="1" applyFill="1" applyBorder="1" applyAlignment="1">
      <alignment vertical="center"/>
      <protection/>
    </xf>
    <xf numFmtId="2" fontId="4" fillId="3" borderId="1" xfId="20" applyNumberFormat="1" applyFont="1" applyFill="1" applyBorder="1" applyAlignment="1" applyProtection="1">
      <alignment horizontal="center" vertical="center"/>
      <protection locked="0"/>
    </xf>
    <xf numFmtId="2" fontId="4" fillId="3" borderId="4" xfId="20" applyNumberFormat="1" applyFont="1" applyFill="1" applyBorder="1" applyAlignment="1" applyProtection="1">
      <alignment horizontal="center" vertical="center"/>
      <protection locked="0"/>
    </xf>
    <xf numFmtId="2" fontId="4" fillId="3" borderId="42" xfId="20" applyNumberFormat="1" applyFont="1" applyFill="1" applyBorder="1" applyAlignment="1" applyProtection="1">
      <alignment horizontal="center" vertical="center"/>
      <protection locked="0"/>
    </xf>
    <xf numFmtId="2" fontId="4" fillId="3" borderId="2" xfId="20" applyNumberFormat="1" applyFont="1" applyFill="1" applyBorder="1" applyAlignment="1" applyProtection="1">
      <alignment horizontal="center" vertical="center"/>
      <protection locked="0"/>
    </xf>
    <xf numFmtId="4" fontId="4" fillId="3" borderId="2" xfId="20" applyNumberFormat="1" applyFont="1" applyFill="1" applyBorder="1" applyAlignment="1" applyProtection="1">
      <alignment horizontal="center" vertical="center"/>
      <protection locked="0"/>
    </xf>
    <xf numFmtId="2" fontId="4" fillId="3" borderId="21" xfId="20" applyNumberFormat="1" applyFont="1" applyFill="1" applyBorder="1" applyAlignment="1" applyProtection="1">
      <alignment horizontal="center" vertical="center"/>
      <protection locked="0"/>
    </xf>
    <xf numFmtId="2" fontId="4" fillId="3" borderId="29" xfId="20" applyNumberFormat="1" applyFont="1" applyFill="1" applyBorder="1" applyAlignment="1">
      <alignment horizontal="center" vertical="center"/>
      <protection/>
    </xf>
    <xf numFmtId="2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43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44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3" borderId="45" xfId="20" applyNumberFormat="1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>
      <alignment horizontal="center" vertical="center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8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9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50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zoomScale="85" zoomScaleNormal="85" workbookViewId="0" topLeftCell="A1">
      <selection activeCell="A48" sqref="A48:D48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70</v>
      </c>
      <c r="B1" s="2"/>
      <c r="C1" s="1"/>
      <c r="D1" s="2"/>
      <c r="E1" s="58"/>
      <c r="F1" s="3"/>
      <c r="G1" s="3"/>
      <c r="H1" s="53"/>
      <c r="I1" s="18"/>
      <c r="J1" s="18"/>
      <c r="K1" s="18"/>
    </row>
    <row r="2" spans="1:8" ht="42" customHeight="1" thickBot="1">
      <c r="A2" s="26"/>
      <c r="B2" s="55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1" t="s">
        <v>5</v>
      </c>
      <c r="H2" s="54"/>
    </row>
    <row r="3" spans="1:8" ht="31.15" customHeight="1" thickBot="1">
      <c r="A3" s="27" t="s">
        <v>6</v>
      </c>
      <c r="B3" s="28" t="s">
        <v>7</v>
      </c>
      <c r="C3" s="29"/>
      <c r="D3" s="29"/>
      <c r="E3" s="29"/>
      <c r="F3" s="29"/>
      <c r="G3" s="30"/>
      <c r="H3" s="13"/>
    </row>
    <row r="4" spans="1:7" ht="31.15" customHeight="1">
      <c r="A4" s="80" t="s">
        <v>8</v>
      </c>
      <c r="B4" s="33" t="s">
        <v>76</v>
      </c>
      <c r="C4" s="34" t="s">
        <v>9</v>
      </c>
      <c r="D4" s="35">
        <v>10</v>
      </c>
      <c r="E4" s="102"/>
      <c r="F4" s="84">
        <f>D4*E4</f>
        <v>0</v>
      </c>
      <c r="G4" s="96" t="s">
        <v>10</v>
      </c>
    </row>
    <row r="5" spans="1:14" ht="34.9" customHeight="1">
      <c r="A5" s="115" t="s">
        <v>11</v>
      </c>
      <c r="B5" s="61" t="s">
        <v>77</v>
      </c>
      <c r="C5" s="5" t="s">
        <v>12</v>
      </c>
      <c r="D5" s="5">
        <v>663</v>
      </c>
      <c r="E5" s="100"/>
      <c r="F5" s="85">
        <f aca="true" t="shared" si="0" ref="F5:F11">D5*E5</f>
        <v>0</v>
      </c>
      <c r="G5" s="125" t="s">
        <v>10</v>
      </c>
      <c r="H5" s="42"/>
      <c r="I5" s="42"/>
      <c r="J5" s="42"/>
      <c r="K5" s="42"/>
      <c r="L5" s="42"/>
      <c r="M5" s="42"/>
      <c r="N5" s="42"/>
    </row>
    <row r="6" spans="1:14" ht="36" customHeight="1">
      <c r="A6" s="116"/>
      <c r="B6" s="61" t="s">
        <v>78</v>
      </c>
      <c r="C6" s="5" t="s">
        <v>12</v>
      </c>
      <c r="D6" s="6">
        <v>25</v>
      </c>
      <c r="E6" s="100"/>
      <c r="F6" s="85">
        <f t="shared" si="0"/>
        <v>0</v>
      </c>
      <c r="G6" s="126"/>
      <c r="H6" s="42"/>
      <c r="I6" s="42"/>
      <c r="J6" s="42"/>
      <c r="K6" s="42"/>
      <c r="L6" s="42"/>
      <c r="M6" s="42"/>
      <c r="N6" s="42"/>
    </row>
    <row r="7" spans="1:14" ht="52.15" customHeight="1">
      <c r="A7" s="62" t="s">
        <v>13</v>
      </c>
      <c r="B7" s="7" t="s">
        <v>14</v>
      </c>
      <c r="C7" s="8" t="s">
        <v>15</v>
      </c>
      <c r="D7" s="6">
        <v>280</v>
      </c>
      <c r="E7" s="103"/>
      <c r="F7" s="86">
        <f t="shared" si="0"/>
        <v>0</v>
      </c>
      <c r="G7" s="97" t="s">
        <v>10</v>
      </c>
      <c r="H7" s="42"/>
      <c r="I7" s="42"/>
      <c r="J7" s="42"/>
      <c r="K7" s="42"/>
      <c r="L7" s="42"/>
      <c r="M7" s="42"/>
      <c r="N7" s="42"/>
    </row>
    <row r="8" spans="1:14" ht="35.45" customHeight="1">
      <c r="A8" s="36" t="s">
        <v>16</v>
      </c>
      <c r="B8" s="61" t="s">
        <v>17</v>
      </c>
      <c r="C8" s="8" t="s">
        <v>15</v>
      </c>
      <c r="D8" s="6">
        <v>28</v>
      </c>
      <c r="E8" s="103"/>
      <c r="F8" s="86">
        <f t="shared" si="0"/>
        <v>0</v>
      </c>
      <c r="G8" s="97" t="s">
        <v>10</v>
      </c>
      <c r="H8" s="42"/>
      <c r="I8" s="42"/>
      <c r="J8" s="42"/>
      <c r="K8" s="42"/>
      <c r="L8" s="42"/>
      <c r="M8" s="42"/>
      <c r="N8" s="42"/>
    </row>
    <row r="9" spans="1:14" ht="51" customHeight="1">
      <c r="A9" s="56" t="s">
        <v>18</v>
      </c>
      <c r="B9" s="81" t="s">
        <v>79</v>
      </c>
      <c r="C9" s="8" t="s">
        <v>15</v>
      </c>
      <c r="D9" s="6">
        <v>6</v>
      </c>
      <c r="E9" s="104"/>
      <c r="F9" s="99">
        <f t="shared" si="0"/>
        <v>0</v>
      </c>
      <c r="G9" s="97" t="s">
        <v>10</v>
      </c>
      <c r="H9" s="42"/>
      <c r="I9" s="42"/>
      <c r="J9" s="42"/>
      <c r="K9" s="42"/>
      <c r="L9" s="42"/>
      <c r="M9" s="42"/>
      <c r="N9" s="42"/>
    </row>
    <row r="10" spans="1:14" ht="31.15" customHeight="1">
      <c r="A10" s="56" t="s">
        <v>19</v>
      </c>
      <c r="B10" s="59" t="s">
        <v>20</v>
      </c>
      <c r="C10" s="8" t="s">
        <v>12</v>
      </c>
      <c r="D10" s="6">
        <v>688</v>
      </c>
      <c r="E10" s="103"/>
      <c r="F10" s="86">
        <f t="shared" si="0"/>
        <v>0</v>
      </c>
      <c r="G10" s="97" t="s">
        <v>10</v>
      </c>
      <c r="H10" s="42"/>
      <c r="I10" s="42"/>
      <c r="J10" s="42"/>
      <c r="K10" s="42"/>
      <c r="L10" s="42"/>
      <c r="M10" s="42"/>
      <c r="N10" s="42"/>
    </row>
    <row r="11" spans="1:12" ht="36.6" customHeight="1" thickBot="1">
      <c r="A11" s="37" t="s">
        <v>21</v>
      </c>
      <c r="B11" s="38" t="s">
        <v>22</v>
      </c>
      <c r="C11" s="39" t="s">
        <v>12</v>
      </c>
      <c r="D11" s="39">
        <v>688</v>
      </c>
      <c r="E11" s="105"/>
      <c r="F11" s="87">
        <f t="shared" si="0"/>
        <v>0</v>
      </c>
      <c r="G11" s="98" t="s">
        <v>10</v>
      </c>
      <c r="H11" s="13"/>
      <c r="I11" s="13"/>
      <c r="J11" s="13"/>
      <c r="K11" s="13"/>
      <c r="L11" s="13"/>
    </row>
    <row r="12" spans="1:12" ht="42" customHeight="1" thickBot="1">
      <c r="A12" s="127" t="s">
        <v>23</v>
      </c>
      <c r="B12" s="128"/>
      <c r="C12" s="14"/>
      <c r="D12" s="14"/>
      <c r="E12" s="49"/>
      <c r="F12" s="88">
        <f>SUM(F4:F11)</f>
        <v>0</v>
      </c>
      <c r="G12" s="82">
        <v>45230</v>
      </c>
      <c r="H12" s="13"/>
      <c r="I12" s="13"/>
      <c r="J12" s="13"/>
      <c r="K12" s="13"/>
      <c r="L12" s="13"/>
    </row>
    <row r="13" spans="1:7" ht="31.15" customHeight="1">
      <c r="A13" s="43" t="s">
        <v>24</v>
      </c>
      <c r="B13" s="44" t="s">
        <v>25</v>
      </c>
      <c r="C13" s="45"/>
      <c r="D13" s="45"/>
      <c r="E13" s="46"/>
      <c r="F13" s="46"/>
      <c r="G13" s="47"/>
    </row>
    <row r="14" spans="1:7" ht="31.15" customHeight="1">
      <c r="A14" s="9" t="s">
        <v>26</v>
      </c>
      <c r="B14" s="10" t="s">
        <v>27</v>
      </c>
      <c r="C14" s="11" t="s">
        <v>12</v>
      </c>
      <c r="D14" s="11">
        <v>686</v>
      </c>
      <c r="E14" s="101"/>
      <c r="F14" s="89">
        <f>D14*E14</f>
        <v>0</v>
      </c>
      <c r="G14" s="123" t="s">
        <v>28</v>
      </c>
    </row>
    <row r="15" spans="1:7" ht="58.9" customHeight="1">
      <c r="A15" s="19" t="s">
        <v>29</v>
      </c>
      <c r="B15" s="7" t="s">
        <v>80</v>
      </c>
      <c r="C15" s="5" t="s">
        <v>12</v>
      </c>
      <c r="D15" s="5">
        <v>60</v>
      </c>
      <c r="E15" s="100"/>
      <c r="F15" s="90">
        <f aca="true" t="shared" si="1" ref="F15:F18">D15*E15</f>
        <v>0</v>
      </c>
      <c r="G15" s="124"/>
    </row>
    <row r="16" spans="1:7" ht="49.9" customHeight="1">
      <c r="A16" s="129" t="s">
        <v>30</v>
      </c>
      <c r="B16" s="61" t="s">
        <v>81</v>
      </c>
      <c r="C16" s="5" t="s">
        <v>31</v>
      </c>
      <c r="D16" s="5">
        <v>90</v>
      </c>
      <c r="E16" s="100"/>
      <c r="F16" s="90">
        <f t="shared" si="1"/>
        <v>0</v>
      </c>
      <c r="G16" s="124"/>
    </row>
    <row r="17" spans="1:7" ht="48.6" customHeight="1">
      <c r="A17" s="130"/>
      <c r="B17" s="61" t="s">
        <v>82</v>
      </c>
      <c r="C17" s="5" t="s">
        <v>31</v>
      </c>
      <c r="D17" s="5">
        <v>30</v>
      </c>
      <c r="E17" s="100"/>
      <c r="F17" s="90">
        <f t="shared" si="1"/>
        <v>0</v>
      </c>
      <c r="G17" s="124"/>
    </row>
    <row r="18" spans="1:7" ht="49.9" customHeight="1">
      <c r="A18" s="48" t="s">
        <v>32</v>
      </c>
      <c r="B18" s="61" t="s">
        <v>83</v>
      </c>
      <c r="C18" s="5" t="s">
        <v>33</v>
      </c>
      <c r="D18" s="5">
        <v>1</v>
      </c>
      <c r="E18" s="100"/>
      <c r="F18" s="90">
        <f t="shared" si="1"/>
        <v>0</v>
      </c>
      <c r="G18" s="124"/>
    </row>
    <row r="19" spans="1:8" ht="42" customHeight="1">
      <c r="A19" s="12" t="s">
        <v>34</v>
      </c>
      <c r="B19" s="7" t="s">
        <v>84</v>
      </c>
      <c r="C19" s="6" t="s">
        <v>12</v>
      </c>
      <c r="D19" s="69"/>
      <c r="E19" s="66"/>
      <c r="F19" s="67"/>
      <c r="G19" s="70"/>
      <c r="H19" s="71"/>
    </row>
    <row r="20" spans="1:8" ht="42" customHeight="1">
      <c r="A20" s="12" t="s">
        <v>66</v>
      </c>
      <c r="B20" s="7" t="s">
        <v>85</v>
      </c>
      <c r="C20" s="6" t="s">
        <v>12</v>
      </c>
      <c r="D20" s="6">
        <v>1</v>
      </c>
      <c r="E20" s="103"/>
      <c r="F20" s="91">
        <f>D20*E20</f>
        <v>0</v>
      </c>
      <c r="G20" s="60" t="s">
        <v>69</v>
      </c>
      <c r="H20" s="13"/>
    </row>
    <row r="21" spans="1:8" ht="42" customHeight="1">
      <c r="A21" s="12" t="s">
        <v>67</v>
      </c>
      <c r="B21" s="7" t="s">
        <v>86</v>
      </c>
      <c r="C21" s="6" t="s">
        <v>12</v>
      </c>
      <c r="D21" s="6">
        <v>1</v>
      </c>
      <c r="E21" s="103"/>
      <c r="F21" s="91">
        <f aca="true" t="shared" si="2" ref="F21:F25">D21*E21</f>
        <v>0</v>
      </c>
      <c r="G21" s="60" t="s">
        <v>69</v>
      </c>
      <c r="H21" s="13"/>
    </row>
    <row r="22" spans="1:8" ht="42" customHeight="1">
      <c r="A22" s="12" t="s">
        <v>68</v>
      </c>
      <c r="B22" s="7" t="s">
        <v>87</v>
      </c>
      <c r="C22" s="6" t="s">
        <v>12</v>
      </c>
      <c r="D22" s="6">
        <v>1</v>
      </c>
      <c r="E22" s="103"/>
      <c r="F22" s="91">
        <f t="shared" si="2"/>
        <v>0</v>
      </c>
      <c r="G22" s="60" t="s">
        <v>69</v>
      </c>
      <c r="H22" s="13"/>
    </row>
    <row r="23" spans="1:7" ht="36.6" customHeight="1">
      <c r="A23" s="12" t="s">
        <v>35</v>
      </c>
      <c r="B23" s="78" t="s">
        <v>36</v>
      </c>
      <c r="C23" s="5" t="s">
        <v>12</v>
      </c>
      <c r="D23" s="5">
        <v>686</v>
      </c>
      <c r="E23" s="100"/>
      <c r="F23" s="85">
        <f t="shared" si="2"/>
        <v>0</v>
      </c>
      <c r="G23" s="83" t="s">
        <v>71</v>
      </c>
    </row>
    <row r="24" spans="1:7" ht="31.15" customHeight="1">
      <c r="A24" s="62" t="s">
        <v>37</v>
      </c>
      <c r="B24" s="7" t="s">
        <v>38</v>
      </c>
      <c r="C24" s="5" t="s">
        <v>33</v>
      </c>
      <c r="D24" s="5">
        <v>2</v>
      </c>
      <c r="E24" s="100"/>
      <c r="F24" s="85">
        <f t="shared" si="2"/>
        <v>0</v>
      </c>
      <c r="G24" s="60" t="s">
        <v>39</v>
      </c>
    </row>
    <row r="25" spans="1:7" ht="38.45" customHeight="1">
      <c r="A25" s="62" t="s">
        <v>40</v>
      </c>
      <c r="B25" s="7" t="s">
        <v>88</v>
      </c>
      <c r="C25" s="5" t="s">
        <v>31</v>
      </c>
      <c r="D25" s="5">
        <v>1</v>
      </c>
      <c r="E25" s="107"/>
      <c r="F25" s="92">
        <f t="shared" si="2"/>
        <v>0</v>
      </c>
      <c r="G25" s="60" t="s">
        <v>41</v>
      </c>
    </row>
    <row r="26" spans="1:7" ht="38.45" customHeight="1">
      <c r="A26" s="63" t="s">
        <v>42</v>
      </c>
      <c r="B26" s="7" t="s">
        <v>89</v>
      </c>
      <c r="C26" s="6" t="s">
        <v>12</v>
      </c>
      <c r="D26" s="68"/>
      <c r="E26" s="66"/>
      <c r="F26" s="67"/>
      <c r="G26" s="70"/>
    </row>
    <row r="27" spans="1:7" ht="38.45" customHeight="1">
      <c r="A27" s="79" t="s">
        <v>63</v>
      </c>
      <c r="B27" s="7" t="s">
        <v>90</v>
      </c>
      <c r="C27" s="6" t="s">
        <v>12</v>
      </c>
      <c r="D27" s="6">
        <v>1</v>
      </c>
      <c r="E27" s="103"/>
      <c r="F27" s="91">
        <f>D27*E27</f>
        <v>0</v>
      </c>
      <c r="G27" s="60" t="s">
        <v>41</v>
      </c>
    </row>
    <row r="28" spans="1:7" ht="38.45" customHeight="1">
      <c r="A28" s="79" t="s">
        <v>64</v>
      </c>
      <c r="B28" s="7" t="s">
        <v>91</v>
      </c>
      <c r="C28" s="6" t="s">
        <v>12</v>
      </c>
      <c r="D28" s="6">
        <v>1</v>
      </c>
      <c r="E28" s="103"/>
      <c r="F28" s="91">
        <f aca="true" t="shared" si="3" ref="F28:F29">D28*E28</f>
        <v>0</v>
      </c>
      <c r="G28" s="60" t="s">
        <v>41</v>
      </c>
    </row>
    <row r="29" spans="1:7" ht="37.9" customHeight="1" thickBot="1">
      <c r="A29" s="37" t="s">
        <v>65</v>
      </c>
      <c r="B29" s="38" t="s">
        <v>92</v>
      </c>
      <c r="C29" s="39" t="s">
        <v>12</v>
      </c>
      <c r="D29" s="6">
        <v>1</v>
      </c>
      <c r="E29" s="103"/>
      <c r="F29" s="91">
        <f t="shared" si="3"/>
        <v>0</v>
      </c>
      <c r="G29" s="60" t="s">
        <v>41</v>
      </c>
    </row>
    <row r="30" spans="1:7" ht="42" customHeight="1" thickBot="1">
      <c r="A30" s="121" t="s">
        <v>43</v>
      </c>
      <c r="B30" s="122"/>
      <c r="C30" s="14"/>
      <c r="D30" s="14"/>
      <c r="E30" s="15"/>
      <c r="F30" s="94">
        <f>SUM(F14:F18,F20:F25,F27:F29)</f>
        <v>0</v>
      </c>
      <c r="G30" s="20" t="s">
        <v>44</v>
      </c>
    </row>
    <row r="31" spans="1:12" ht="31.15" customHeight="1" thickBot="1">
      <c r="A31" s="50" t="s">
        <v>45</v>
      </c>
      <c r="B31" s="51" t="s">
        <v>46</v>
      </c>
      <c r="C31" s="52" t="s">
        <v>12</v>
      </c>
      <c r="D31" s="52">
        <v>688</v>
      </c>
      <c r="E31" s="106"/>
      <c r="F31" s="93">
        <f>D31*E31</f>
        <v>0</v>
      </c>
      <c r="G31" s="16" t="s">
        <v>41</v>
      </c>
      <c r="H31" s="13"/>
      <c r="I31" s="13"/>
      <c r="J31" s="13"/>
      <c r="K31" s="13"/>
      <c r="L31" s="13"/>
    </row>
    <row r="32" spans="1:7" ht="42" customHeight="1" thickBot="1">
      <c r="A32" s="132" t="s">
        <v>47</v>
      </c>
      <c r="B32" s="133"/>
      <c r="C32" s="31"/>
      <c r="D32" s="31"/>
      <c r="E32" s="32"/>
      <c r="F32" s="95">
        <f>SUM(F31)</f>
        <v>0</v>
      </c>
      <c r="G32" s="20" t="s">
        <v>44</v>
      </c>
    </row>
    <row r="33" spans="1:7" ht="31.15" customHeight="1">
      <c r="A33" s="119" t="s">
        <v>48</v>
      </c>
      <c r="B33" s="120"/>
      <c r="C33" s="22"/>
      <c r="D33" s="22"/>
      <c r="E33" s="23"/>
      <c r="F33" s="23"/>
      <c r="G33" s="21"/>
    </row>
    <row r="34" spans="1:7" ht="31.15" customHeight="1">
      <c r="A34" s="117" t="s">
        <v>49</v>
      </c>
      <c r="B34" s="118"/>
      <c r="C34" s="24"/>
      <c r="D34" s="24"/>
      <c r="E34" s="25"/>
      <c r="F34" s="25">
        <f>F12</f>
        <v>0</v>
      </c>
      <c r="G34" s="64"/>
    </row>
    <row r="35" spans="1:7" ht="31.15" customHeight="1">
      <c r="A35" s="117" t="s">
        <v>50</v>
      </c>
      <c r="B35" s="118"/>
      <c r="C35" s="24"/>
      <c r="D35" s="24"/>
      <c r="E35" s="25"/>
      <c r="F35" s="25">
        <f>F30</f>
        <v>0</v>
      </c>
      <c r="G35" s="64"/>
    </row>
    <row r="36" spans="1:7" ht="31.15" customHeight="1">
      <c r="A36" s="117" t="s">
        <v>51</v>
      </c>
      <c r="B36" s="118"/>
      <c r="C36" s="24"/>
      <c r="D36" s="24"/>
      <c r="E36" s="25"/>
      <c r="F36" s="25">
        <f>F32</f>
        <v>0</v>
      </c>
      <c r="G36" s="64"/>
    </row>
    <row r="37" spans="1:7" ht="31.15" customHeight="1">
      <c r="A37" s="134" t="s">
        <v>52</v>
      </c>
      <c r="B37" s="135"/>
      <c r="C37" s="72"/>
      <c r="D37" s="72"/>
      <c r="E37" s="73"/>
      <c r="F37" s="73">
        <f>SUM(F34:F36)</f>
        <v>0</v>
      </c>
      <c r="G37" s="64"/>
    </row>
    <row r="38" spans="1:7" ht="31.15" customHeight="1">
      <c r="A38" s="136" t="s">
        <v>53</v>
      </c>
      <c r="B38" s="137"/>
      <c r="C38" s="24"/>
      <c r="D38" s="24"/>
      <c r="E38" s="25"/>
      <c r="F38" s="25">
        <f>F37*0.21</f>
        <v>0</v>
      </c>
      <c r="G38" s="64"/>
    </row>
    <row r="39" spans="1:11" ht="31.15" customHeight="1" thickBot="1">
      <c r="A39" s="138" t="s">
        <v>54</v>
      </c>
      <c r="B39" s="139"/>
      <c r="C39" s="74"/>
      <c r="D39" s="75"/>
      <c r="E39" s="76"/>
      <c r="F39" s="77">
        <f>F37*1.21</f>
        <v>0</v>
      </c>
      <c r="G39" s="65"/>
      <c r="J39" s="53"/>
      <c r="K39" s="53"/>
    </row>
    <row r="40" spans="1:12" ht="21" customHeight="1">
      <c r="A40" s="131"/>
      <c r="B40" s="131"/>
      <c r="C40" s="131"/>
      <c r="D40" s="131"/>
      <c r="E40" s="131"/>
      <c r="F40" s="131"/>
      <c r="G40" s="131"/>
      <c r="J40" s="13"/>
      <c r="L40" s="13"/>
    </row>
    <row r="41" spans="1:12" ht="21" customHeight="1">
      <c r="A41" s="110" t="s">
        <v>55</v>
      </c>
      <c r="B41" s="110"/>
      <c r="C41" s="110"/>
      <c r="D41" s="110"/>
      <c r="E41" s="111" t="s">
        <v>56</v>
      </c>
      <c r="F41" s="111"/>
      <c r="G41" s="111"/>
      <c r="J41" s="13"/>
      <c r="L41" s="13"/>
    </row>
    <row r="42" spans="1:12" ht="21" customHeight="1">
      <c r="A42" s="112" t="s">
        <v>73</v>
      </c>
      <c r="B42" s="112"/>
      <c r="C42" s="112"/>
      <c r="D42" s="112"/>
      <c r="E42" s="113" t="s">
        <v>57</v>
      </c>
      <c r="F42" s="113"/>
      <c r="G42" s="113"/>
      <c r="J42" s="13"/>
      <c r="L42" s="13"/>
    </row>
    <row r="43" spans="1:12" ht="21" customHeight="1">
      <c r="A43" s="112" t="s">
        <v>72</v>
      </c>
      <c r="B43" s="112"/>
      <c r="C43" s="112"/>
      <c r="D43" s="112"/>
      <c r="E43" s="114" t="s">
        <v>72</v>
      </c>
      <c r="F43" s="114"/>
      <c r="G43" s="114"/>
      <c r="J43" s="13"/>
      <c r="L43" s="13"/>
    </row>
    <row r="44" spans="1:12" ht="21" customHeight="1">
      <c r="A44" s="108"/>
      <c r="B44" s="108"/>
      <c r="C44" s="108"/>
      <c r="D44" s="108"/>
      <c r="E44" s="109"/>
      <c r="F44" s="109"/>
      <c r="G44" s="109"/>
      <c r="J44" s="13"/>
      <c r="L44" s="13"/>
    </row>
    <row r="45" spans="1:12" ht="21" customHeight="1">
      <c r="A45" s="108"/>
      <c r="B45" s="108"/>
      <c r="C45" s="108"/>
      <c r="D45" s="108"/>
      <c r="E45" s="109"/>
      <c r="F45" s="109"/>
      <c r="G45" s="109"/>
      <c r="J45" s="13"/>
      <c r="L45" s="13"/>
    </row>
    <row r="46" spans="1:12" ht="21" customHeight="1">
      <c r="A46" s="108"/>
      <c r="B46" s="108"/>
      <c r="C46" s="108"/>
      <c r="D46" s="108"/>
      <c r="E46" s="109"/>
      <c r="F46" s="109"/>
      <c r="G46" s="109"/>
      <c r="J46" s="13"/>
      <c r="L46" s="13"/>
    </row>
    <row r="47" spans="1:12" ht="21" customHeight="1">
      <c r="A47" s="108"/>
      <c r="B47" s="108"/>
      <c r="C47" s="108"/>
      <c r="D47" s="108"/>
      <c r="E47" s="109"/>
      <c r="F47" s="109"/>
      <c r="G47" s="109"/>
      <c r="J47" s="13"/>
      <c r="L47" s="13"/>
    </row>
    <row r="48" spans="1:12" ht="21" customHeight="1">
      <c r="A48" s="110" t="s">
        <v>58</v>
      </c>
      <c r="B48" s="110"/>
      <c r="C48" s="110"/>
      <c r="D48" s="110"/>
      <c r="E48" s="110" t="s">
        <v>58</v>
      </c>
      <c r="F48" s="110"/>
      <c r="G48" s="110"/>
      <c r="J48" s="13"/>
      <c r="L48" s="13"/>
    </row>
    <row r="49" spans="1:12" ht="21" customHeight="1">
      <c r="A49" s="112" t="s">
        <v>74</v>
      </c>
      <c r="B49" s="112"/>
      <c r="C49" s="112"/>
      <c r="D49" s="112"/>
      <c r="E49" s="113" t="s">
        <v>59</v>
      </c>
      <c r="F49" s="113"/>
      <c r="G49" s="113"/>
      <c r="J49" s="13"/>
      <c r="L49" s="13"/>
    </row>
    <row r="50" spans="1:12" ht="33.75" customHeight="1">
      <c r="A50" s="140" t="s">
        <v>75</v>
      </c>
      <c r="B50" s="112"/>
      <c r="C50" s="112"/>
      <c r="D50" s="112"/>
      <c r="E50" s="113" t="s">
        <v>60</v>
      </c>
      <c r="F50" s="113"/>
      <c r="G50" s="113"/>
      <c r="J50" s="13"/>
      <c r="L50" s="13"/>
    </row>
    <row r="51" spans="1:12" ht="21" customHeight="1">
      <c r="A51" s="17"/>
      <c r="B51" s="17"/>
      <c r="C51" s="17"/>
      <c r="D51" s="17"/>
      <c r="E51" s="17"/>
      <c r="F51" s="17"/>
      <c r="G51" s="17"/>
      <c r="J51" s="13"/>
      <c r="L51" s="13"/>
    </row>
    <row r="52" spans="1:7" s="57" customFormat="1" ht="46.15" customHeight="1">
      <c r="A52" s="141" t="s">
        <v>61</v>
      </c>
      <c r="B52" s="141"/>
      <c r="C52" s="141"/>
      <c r="D52" s="141"/>
      <c r="E52" s="141"/>
      <c r="F52" s="141"/>
      <c r="G52" s="141"/>
    </row>
    <row r="53" spans="1:7" s="57" customFormat="1" ht="30.6" customHeight="1">
      <c r="A53" s="141" t="s">
        <v>62</v>
      </c>
      <c r="B53" s="141"/>
      <c r="C53" s="141"/>
      <c r="D53" s="141"/>
      <c r="E53" s="141"/>
      <c r="F53" s="141"/>
      <c r="G53" s="141"/>
    </row>
  </sheetData>
  <mergeCells count="37">
    <mergeCell ref="A52:G52"/>
    <mergeCell ref="E48:G48"/>
    <mergeCell ref="E49:G49"/>
    <mergeCell ref="A53:G53"/>
    <mergeCell ref="A49:D49"/>
    <mergeCell ref="E47:G47"/>
    <mergeCell ref="E46:G46"/>
    <mergeCell ref="A50:D50"/>
    <mergeCell ref="A48:D48"/>
    <mergeCell ref="A46:D46"/>
    <mergeCell ref="A47:D47"/>
    <mergeCell ref="E50:G50"/>
    <mergeCell ref="A40:G40"/>
    <mergeCell ref="A32:B32"/>
    <mergeCell ref="A35:B35"/>
    <mergeCell ref="A37:B37"/>
    <mergeCell ref="A38:B38"/>
    <mergeCell ref="A39:B39"/>
    <mergeCell ref="A36:B36"/>
    <mergeCell ref="A5:A6"/>
    <mergeCell ref="A34:B34"/>
    <mergeCell ref="A33:B33"/>
    <mergeCell ref="A30:B30"/>
    <mergeCell ref="G14:G18"/>
    <mergeCell ref="G5:G6"/>
    <mergeCell ref="A12:B12"/>
    <mergeCell ref="A16:A17"/>
    <mergeCell ref="A44:D44"/>
    <mergeCell ref="A45:D45"/>
    <mergeCell ref="E45:G45"/>
    <mergeCell ref="A41:D41"/>
    <mergeCell ref="E41:G41"/>
    <mergeCell ref="A42:D42"/>
    <mergeCell ref="A43:D43"/>
    <mergeCell ref="E42:G42"/>
    <mergeCell ref="E43:G43"/>
    <mergeCell ref="E44:G4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dcterms:created xsi:type="dcterms:W3CDTF">2013-07-10T06:31:46Z</dcterms:created>
  <dcterms:modified xsi:type="dcterms:W3CDTF">2021-06-14T11:10:28Z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