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19090" yWindow="65426" windowWidth="19420" windowHeight="1222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<sst xmlns="http://schemas.openxmlformats.org/spreadsheetml/2006/main" count="125" uniqueCount="93">
  <si>
    <t>Hlavní  celek  / Dílčí část Hlavního celku</t>
  </si>
  <si>
    <t>Měrná jednotka</t>
  </si>
  <si>
    <t>Počet Měrných jednotek</t>
  </si>
  <si>
    <t>Cena za Měrnou jednotku bez 
DPH v Kč 10)</t>
  </si>
  <si>
    <t>Cena bez DPH
celkem v Kč 10)</t>
  </si>
  <si>
    <t>Termín předání k akceptačnímu řízení</t>
  </si>
  <si>
    <t>6.2</t>
  </si>
  <si>
    <t>Hlavní celek 1 „Přípravné práce“</t>
  </si>
  <si>
    <t>6.2.1</t>
  </si>
  <si>
    <t xml:space="preserve"> bod</t>
  </si>
  <si>
    <t>xx.xx.xxxx 4)</t>
  </si>
  <si>
    <t>6.2.2</t>
  </si>
  <si>
    <t>ha</t>
  </si>
  <si>
    <t>6.2.4</t>
  </si>
  <si>
    <t>Zjišťování hranic obvodu KoPÚ, geometrické plány pro stanovení obvodu KoPÚ, předepsaná stabilizace dle vyhlášky č. 357/2013 Sb.</t>
  </si>
  <si>
    <t xml:space="preserve"> 100 bm</t>
  </si>
  <si>
    <t>6.2.5</t>
  </si>
  <si>
    <t>Zjišťování hranic pozemků neřešených dle § 2 Zákona</t>
  </si>
  <si>
    <t>6.2.7</t>
  </si>
  <si>
    <t xml:space="preserve">Rozbor současného stavu                      </t>
  </si>
  <si>
    <t>6.2.8</t>
  </si>
  <si>
    <t>Dokumentace k soupisu nároků vlastníků pozemků</t>
  </si>
  <si>
    <t>„Přípravné práce“ celkem bez DPH v Kč</t>
  </si>
  <si>
    <t>6.3</t>
  </si>
  <si>
    <t xml:space="preserve">Hlavní celek 2 „Návrhové práce“ </t>
  </si>
  <si>
    <t>6.3.1</t>
  </si>
  <si>
    <t>Vypracování plánu společných zařízení ("PSZ")</t>
  </si>
  <si>
    <t xml:space="preserve">  xx.xx.xxxx 4)</t>
  </si>
  <si>
    <t>6.3.1 i) a)</t>
  </si>
  <si>
    <t>6.3.1 i) b)</t>
  </si>
  <si>
    <t>100 bm</t>
  </si>
  <si>
    <t>6.3.1 i) c)</t>
  </si>
  <si>
    <t>ks</t>
  </si>
  <si>
    <t>6.3.2 h)</t>
  </si>
  <si>
    <t xml:space="preserve">6.3.2 </t>
  </si>
  <si>
    <t>Vypracování návrhu nového uspořádání pozemků k jeho vystavení dle § 11 odst. 1 Zákona</t>
  </si>
  <si>
    <t>6.3.3</t>
  </si>
  <si>
    <t>Předložení aktuální dokumentace návrhu KoPÚ</t>
  </si>
  <si>
    <t>do 1 měsíce od výzvy Objednatele</t>
  </si>
  <si>
    <t>6.3.4</t>
  </si>
  <si>
    <t>do 3 měsíců od výzvy Objednatele</t>
  </si>
  <si>
    <t>6.3.5</t>
  </si>
  <si>
    <t>„Návrhové práce“ celkem bez DPH v Kč</t>
  </si>
  <si>
    <t>xxxxx</t>
  </si>
  <si>
    <t>6.4</t>
  </si>
  <si>
    <t xml:space="preserve">Hlavní celek 3 „Mapové dílo“ </t>
  </si>
  <si>
    <t>„Mapové dílo“ celkem bez DPH v Kč</t>
  </si>
  <si>
    <t>Rekapitulace kalkulace ceny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</si>
  <si>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</si>
  <si>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</si>
  <si>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</si>
  <si>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</si>
  <si>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</si>
  <si>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</si>
  <si>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Česká republika – Státní pozemkový úřad </t>
  </si>
  <si>
    <t>[Obchodní firma Zhotovitele]</t>
  </si>
  <si>
    <t>Místo: …………</t>
  </si>
  <si>
    <t xml:space="preserve">________________________________ </t>
  </si>
  <si>
    <t>Jméno: …………</t>
  </si>
  <si>
    <t>Funkce: …………</t>
  </si>
  <si>
    <t xml:space="preserve">4) Závazné termíny plnění dílčích částí Hlavního celku budou stanoveny Zpracovatelem s ohledem na podmínky stanovené v Zadávací dokumentaci. Číslování jednotlivých dílčích částí Hlavního celku nemusí odpovídat časové posloupnosti postupu prací, lze je stanovit podle předpokládaného průběhu prací. </t>
  </si>
  <si>
    <t>10) Ceny jsou uváděny s přesností na dvě desetinná místa.</t>
  </si>
  <si>
    <t>6.3.5 i)</t>
  </si>
  <si>
    <t>6.3.5 ii)</t>
  </si>
  <si>
    <t>6.3.5 iii)</t>
  </si>
  <si>
    <t>6.3.2 h) i)</t>
  </si>
  <si>
    <t>6.3.2 h) ii)</t>
  </si>
  <si>
    <t>6.3.2 h) iii)</t>
  </si>
  <si>
    <t>na výzvu Objednatele v dohodnuté lhůtě</t>
  </si>
  <si>
    <t>Položkový výkaz činností –  Příloha ke Smlouvě –  Komplexní pozemkové úpravy v k. ú. Kamenka</t>
  </si>
  <si>
    <t>Předběžný inženýrsko-geologický průzkum pro vodohospodářská a protierozní opatření - sonda do hl. 3m</t>
  </si>
  <si>
    <t>sonda</t>
  </si>
  <si>
    <t>30.06.2025</t>
  </si>
  <si>
    <t>Jméno: Mgr. Dana Lišková</t>
  </si>
  <si>
    <t>6.3.1 i) d)</t>
  </si>
  <si>
    <t>Místo: Ostrava</t>
  </si>
  <si>
    <t>Datum: dle ele. podpisu</t>
  </si>
  <si>
    <t>Funkce: Ředitelka Krajského pozemkového
úřadu pro Moravskoslezský kraj</t>
  </si>
  <si>
    <t>Revize stávajícího bodového pole</t>
  </si>
  <si>
    <t>Podrobné měření polohopisu v obvodu KoPÚ</t>
  </si>
  <si>
    <t>Výškopisné zaměření zájmového území dle čl. 6.3.1 i) a) Smlouvy</t>
  </si>
  <si>
    <t>DTR liniových dopravních staveb PSZ pro stanovení plochy záboru půdy stavbami dle čl. 6.3.1 i) b) Smlouvy</t>
  </si>
  <si>
    <t>DTR liniových vodohospodářských a protierozních staveb PSZ pro stanovení plochy záboru půdy stavbami dle čl. 6.3.1 i) b) Smlouvy</t>
  </si>
  <si>
    <t>DTR vodohospodářských staveb PSZ dle čl. 6.3.1 i) c) Smlouvy</t>
  </si>
  <si>
    <t>Aktualizace PSZ</t>
  </si>
  <si>
    <t>Aktualizace PSZ do 10 ha</t>
  </si>
  <si>
    <t>Aktualizace PSZ do 50 ha</t>
  </si>
  <si>
    <t>Aktualizace PSZ nad 50 ha</t>
  </si>
  <si>
    <t>Zhotovení podkladů pro změnu katastrální hranice</t>
  </si>
  <si>
    <t>Aktualizace návrhu po ukončení odvolacího řízení</t>
  </si>
  <si>
    <t>Aktualizace návrhu po ukončení odvolacího řízení do 10 ha</t>
  </si>
  <si>
    <t>Aktualizace návrhu po ukončení odvolacího řízení do 50 ha</t>
  </si>
  <si>
    <t>Aktualizace návrhu po ukončení odvolacího řízení nad 50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</si>
</sst>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#,##0_ ;[Red]\-#,##0\ "/>
    <numFmt numFmtId="165" formatCode="#,##0.00\ &quot;Kč&quot;"/>
    <numFmt numFmtId="166" formatCode="#,##0.00_ ;[Red]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trike/>
      <sz val="11"/>
      <color rgb="FFFF0000"/>
      <name val="Arial"/>
      <family val="2"/>
    </font>
    <font>
      <sz val="11"/>
      <color rgb="FF0070C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/>
      <right/>
      <top style="medium"/>
      <bottom style="medium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hair">
        <color indexed="22"/>
      </right>
      <top style="medium"/>
      <bottom/>
    </border>
    <border>
      <left style="hair">
        <color indexed="22"/>
      </left>
      <right/>
      <top style="medium"/>
      <bottom/>
    </border>
    <border>
      <left/>
      <right/>
      <top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hair"/>
      <right style="hair"/>
      <top style="medium"/>
      <bottom style="medium"/>
    </border>
    <border>
      <left/>
      <right style="hair">
        <color indexed="22"/>
      </right>
      <top style="medium"/>
      <bottom style="medium"/>
    </border>
    <border>
      <left style="hair"/>
      <right style="hair"/>
      <top/>
      <bottom/>
    </border>
    <border>
      <left style="hair"/>
      <right style="medium"/>
      <top style="hair"/>
      <bottom/>
    </border>
    <border>
      <left style="hair"/>
      <right style="medium"/>
      <top style="hair"/>
      <bottom style="hair"/>
    </border>
    <border>
      <left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/>
      <right style="medium"/>
      <top style="medium"/>
      <bottom style="medium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 style="hair"/>
      <top style="medium"/>
      <bottom style="medium"/>
    </border>
    <border>
      <left style="hair"/>
      <right style="hair"/>
      <top/>
      <bottom style="hair"/>
    </border>
    <border>
      <left/>
      <right style="hair"/>
      <top style="medium"/>
      <bottom style="hair"/>
    </border>
    <border>
      <left/>
      <right style="hair"/>
      <top/>
      <bottom style="medium"/>
    </border>
    <border>
      <left style="hair"/>
      <right style="medium"/>
      <top style="thin"/>
      <bottom/>
    </border>
    <border>
      <left style="medium"/>
      <right style="hair"/>
      <top/>
      <bottom style="hair"/>
    </border>
    <border>
      <left style="medium"/>
      <right/>
      <top/>
      <bottom style="medium"/>
    </border>
    <border>
      <left style="medium"/>
      <right/>
      <top style="hair"/>
      <bottom style="medium"/>
    </border>
    <border>
      <left style="medium"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45">
    <xf numFmtId="0" fontId="0" fillId="0" borderId="0" xfId="0"/>
    <xf numFmtId="0" fontId="5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0" applyFont="1" applyFill="1"/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49" fontId="5" fillId="0" borderId="3" xfId="20" applyNumberFormat="1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left" vertical="center" wrapText="1"/>
      <protection/>
    </xf>
    <xf numFmtId="0" fontId="5" fillId="0" borderId="4" xfId="20" applyFont="1" applyFill="1" applyBorder="1" applyAlignment="1">
      <alignment horizontal="center" vertical="center"/>
      <protection/>
    </xf>
    <xf numFmtId="49" fontId="5" fillId="0" borderId="5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6" xfId="20" applyFont="1" applyFill="1" applyBorder="1" applyAlignment="1">
      <alignment vertical="center" wrapText="1"/>
      <protection/>
    </xf>
    <xf numFmtId="49" fontId="4" fillId="0" borderId="7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0" applyFont="1" applyFill="1" applyBorder="1" applyAlignment="1">
      <alignment horizontal="left" vertical="center" wrapText="1"/>
      <protection/>
    </xf>
    <xf numFmtId="0" fontId="4" fillId="0" borderId="0" xfId="0" applyFont="1" applyFill="1"/>
    <xf numFmtId="49" fontId="5" fillId="0" borderId="8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9" xfId="20" applyNumberFormat="1" applyFont="1" applyFill="1" applyBorder="1" applyAlignment="1" applyProtection="1">
      <alignment horizontal="center" vertical="center"/>
      <protection locked="0"/>
    </xf>
    <xf numFmtId="0" fontId="4" fillId="0" borderId="10" xfId="20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vertical="center"/>
      <protection/>
    </xf>
    <xf numFmtId="4" fontId="4" fillId="0" borderId="11" xfId="20" applyNumberFormat="1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vertical="center"/>
      <protection locked="0"/>
    </xf>
    <xf numFmtId="4" fontId="5" fillId="0" borderId="1" xfId="20" applyNumberFormat="1" applyFont="1" applyFill="1" applyBorder="1" applyAlignment="1" applyProtection="1">
      <alignment vertical="center"/>
      <protection locked="0"/>
    </xf>
    <xf numFmtId="49" fontId="5" fillId="0" borderId="12" xfId="20" applyNumberFormat="1" applyFont="1" applyFill="1" applyBorder="1" applyAlignment="1">
      <alignment horizontal="center" vertical="top"/>
      <protection/>
    </xf>
    <xf numFmtId="49" fontId="4" fillId="0" borderId="13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vertical="center" wrapText="1"/>
      <protection/>
    </xf>
    <xf numFmtId="0" fontId="5" fillId="0" borderId="16" xfId="20" applyFont="1" applyFill="1" applyBorder="1" applyAlignment="1">
      <alignment horizontal="left" vertical="center" wrapText="1"/>
      <protection/>
    </xf>
    <xf numFmtId="0" fontId="5" fillId="0" borderId="17" xfId="20" applyFont="1" applyFill="1" applyBorder="1" applyAlignment="1">
      <alignment horizontal="center" vertical="center"/>
      <protection/>
    </xf>
    <xf numFmtId="164" fontId="5" fillId="0" borderId="16" xfId="20" applyNumberFormat="1" applyFont="1" applyFill="1" applyBorder="1" applyAlignment="1">
      <alignment horizontal="center" vertical="center"/>
      <protection/>
    </xf>
    <xf numFmtId="4" fontId="5" fillId="0" borderId="8" xfId="20" applyNumberFormat="1" applyFont="1" applyFill="1" applyBorder="1" applyAlignment="1" applyProtection="1">
      <alignment horizontal="center" vertical="center"/>
      <protection locked="0"/>
    </xf>
    <xf numFmtId="49" fontId="5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horizontal="left" vertical="center" wrapText="1"/>
      <protection/>
    </xf>
    <xf numFmtId="0" fontId="5" fillId="0" borderId="19" xfId="20" applyFont="1" applyFill="1" applyBorder="1" applyAlignment="1">
      <alignment horizontal="center" vertical="center"/>
      <protection/>
    </xf>
    <xf numFmtId="49" fontId="5" fillId="0" borderId="20" xfId="20" applyNumberFormat="1" applyFont="1" applyFill="1" applyBorder="1" applyAlignment="1" applyProtection="1">
      <alignment horizontal="center" vertical="center"/>
      <protection locked="0"/>
    </xf>
    <xf numFmtId="0" fontId="4" fillId="0" borderId="21" xfId="20" applyFont="1" applyFill="1" applyBorder="1" applyAlignment="1">
      <alignment horizontal="center" vertical="center" wrapText="1"/>
      <protection/>
    </xf>
    <xf numFmtId="0" fontId="4" fillId="0" borderId="22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49" fontId="4" fillId="0" borderId="23" xfId="20" applyNumberFormat="1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/>
      <protection/>
    </xf>
    <xf numFmtId="4" fontId="4" fillId="0" borderId="25" xfId="20" applyNumberFormat="1" applyFont="1" applyFill="1" applyBorder="1" applyAlignment="1">
      <alignment horizontal="center" vertical="center"/>
      <protection/>
    </xf>
    <xf numFmtId="164" fontId="4" fillId="0" borderId="26" xfId="20" applyNumberFormat="1" applyFont="1" applyFill="1" applyBorder="1" applyAlignment="1">
      <alignment horizontal="center" vertical="center"/>
      <protection/>
    </xf>
    <xf numFmtId="4" fontId="5" fillId="0" borderId="27" xfId="20" applyNumberFormat="1" applyFont="1" applyFill="1" applyBorder="1" applyAlignment="1">
      <alignment horizontal="center" vertical="center"/>
      <protection/>
    </xf>
    <xf numFmtId="4" fontId="4" fillId="0" borderId="6" xfId="20" applyNumberFormat="1" applyFont="1" applyFill="1" applyBorder="1" applyAlignment="1">
      <alignment vertical="center" wrapText="1"/>
      <protection/>
    </xf>
    <xf numFmtId="49" fontId="4" fillId="0" borderId="12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vertical="center" wrapText="1"/>
      <protection/>
    </xf>
    <xf numFmtId="0" fontId="5" fillId="0" borderId="28" xfId="20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29" xfId="20" applyFont="1" applyFill="1" applyBorder="1" applyAlignment="1">
      <alignment horizontal="center" vertical="center" wrapText="1"/>
      <protection/>
    </xf>
    <xf numFmtId="49" fontId="5" fillId="0" borderId="8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4" fillId="0" borderId="0" xfId="20" applyFont="1" applyFill="1">
      <alignment/>
      <protection/>
    </xf>
    <xf numFmtId="0" fontId="5" fillId="0" borderId="30" xfId="20" applyFont="1" applyFill="1" applyBorder="1" applyAlignment="1">
      <alignment horizontal="left" vertical="center" wrapText="1"/>
      <protection/>
    </xf>
    <xf numFmtId="49" fontId="5" fillId="0" borderId="31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8" xfId="20" applyNumberFormat="1" applyFont="1" applyFill="1" applyBorder="1" applyAlignment="1">
      <alignment horizontal="center" vertical="center"/>
      <protection/>
    </xf>
    <xf numFmtId="49" fontId="5" fillId="0" borderId="31" xfId="20" applyNumberFormat="1" applyFont="1" applyFill="1" applyBorder="1" applyAlignment="1" applyProtection="1">
      <alignment horizontal="center" vertical="center"/>
      <protection locked="0"/>
    </xf>
    <xf numFmtId="49" fontId="5" fillId="0" borderId="8" xfId="20" applyNumberFormat="1" applyFont="1" applyFill="1" applyBorder="1" applyAlignment="1">
      <alignment horizontal="center" vertical="center"/>
      <protection/>
    </xf>
    <xf numFmtId="6" fontId="6" fillId="2" borderId="32" xfId="20" applyNumberFormat="1" applyFont="1" applyFill="1" applyBorder="1" applyAlignment="1">
      <alignment horizontal="center" vertical="center"/>
      <protection/>
    </xf>
    <xf numFmtId="6" fontId="6" fillId="2" borderId="33" xfId="20" applyNumberFormat="1" applyFont="1" applyFill="1" applyBorder="1" applyAlignment="1">
      <alignment horizontal="center" vertical="center"/>
      <protection/>
    </xf>
    <xf numFmtId="164" fontId="7" fillId="2" borderId="2" xfId="20" applyNumberFormat="1" applyFont="1" applyFill="1" applyBorder="1" applyAlignment="1" applyProtection="1">
      <alignment horizontal="center" vertical="center"/>
      <protection locked="0"/>
    </xf>
    <xf numFmtId="164" fontId="7" fillId="2" borderId="2" xfId="20" applyNumberFormat="1" applyFont="1" applyFill="1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49" fontId="5" fillId="2" borderId="31" xfId="2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/>
    </xf>
    <xf numFmtId="0" fontId="4" fillId="0" borderId="1" xfId="20" applyFont="1" applyFill="1" applyBorder="1" applyAlignment="1" applyProtection="1">
      <alignment vertical="center"/>
      <protection locked="0"/>
    </xf>
    <xf numFmtId="4" fontId="4" fillId="0" borderId="1" xfId="20" applyNumberFormat="1" applyFont="1" applyFill="1" applyBorder="1" applyAlignment="1" applyProtection="1">
      <alignment vertical="center"/>
      <protection locked="0"/>
    </xf>
    <xf numFmtId="0" fontId="4" fillId="0" borderId="34" xfId="20" applyFont="1" applyFill="1" applyBorder="1" applyAlignment="1" applyProtection="1">
      <alignment vertical="center"/>
      <protection locked="0"/>
    </xf>
    <xf numFmtId="0" fontId="4" fillId="0" borderId="19" xfId="20" applyFont="1" applyFill="1" applyBorder="1" applyAlignment="1" applyProtection="1">
      <alignment vertical="center"/>
      <protection locked="0"/>
    </xf>
    <xf numFmtId="4" fontId="4" fillId="0" borderId="34" xfId="20" applyNumberFormat="1" applyFont="1" applyFill="1" applyBorder="1" applyAlignment="1" applyProtection="1">
      <alignment vertical="center"/>
      <protection locked="0"/>
    </xf>
    <xf numFmtId="0" fontId="5" fillId="0" borderId="1" xfId="20" applyFont="1" applyFill="1" applyBorder="1" applyAlignment="1">
      <alignment horizontal="left" vertical="center" wrapText="1"/>
      <protection/>
    </xf>
    <xf numFmtId="49" fontId="5" fillId="0" borderId="8" xfId="20" applyNumberFormat="1" applyFont="1" applyFill="1" applyBorder="1" applyAlignment="1">
      <alignment horizontal="center" vertical="center"/>
      <protection/>
    </xf>
    <xf numFmtId="49" fontId="5" fillId="0" borderId="8" xfId="20" applyNumberFormat="1" applyFont="1" applyFill="1" applyBorder="1" applyAlignment="1">
      <alignment horizontal="center" vertical="center"/>
      <protection/>
    </xf>
    <xf numFmtId="0" fontId="5" fillId="0" borderId="35" xfId="0" applyFont="1" applyFill="1" applyBorder="1" applyAlignment="1">
      <alignment horizontal="center" vertical="center"/>
    </xf>
    <xf numFmtId="49" fontId="5" fillId="0" borderId="31" xfId="20" applyNumberFormat="1" applyFont="1" applyFill="1" applyBorder="1" applyAlignment="1" applyProtection="1">
      <alignment horizontal="center" vertical="center"/>
      <protection locked="0"/>
    </xf>
    <xf numFmtId="49" fontId="5" fillId="0" borderId="36" xfId="20" applyNumberFormat="1" applyFont="1" applyFill="1" applyBorder="1" applyAlignment="1" applyProtection="1">
      <alignment horizontal="center" vertical="center"/>
      <protection locked="0"/>
    </xf>
    <xf numFmtId="49" fontId="5" fillId="0" borderId="37" xfId="20" applyNumberFormat="1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4" fontId="5" fillId="0" borderId="1" xfId="20" applyNumberFormat="1" applyFont="1" applyFill="1" applyBorder="1" applyAlignment="1">
      <alignment horizontal="right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4" fontId="5" fillId="0" borderId="16" xfId="20" applyNumberFormat="1" applyFont="1" applyFill="1" applyBorder="1" applyAlignment="1">
      <alignment horizontal="right" vertical="center"/>
      <protection/>
    </xf>
    <xf numFmtId="0" fontId="5" fillId="0" borderId="19" xfId="20" applyFont="1" applyFill="1" applyBorder="1" applyAlignment="1">
      <alignment horizontal="center" vertical="center"/>
      <protection/>
    </xf>
    <xf numFmtId="4" fontId="5" fillId="0" borderId="19" xfId="20" applyNumberFormat="1" applyFont="1" applyFill="1" applyBorder="1" applyAlignment="1">
      <alignment horizontal="right" vertical="center"/>
      <protection/>
    </xf>
    <xf numFmtId="4" fontId="5" fillId="0" borderId="27" xfId="20" applyNumberFormat="1" applyFont="1" applyFill="1" applyBorder="1" applyAlignment="1">
      <alignment horizontal="center" vertical="center"/>
      <protection/>
    </xf>
    <xf numFmtId="14" fontId="4" fillId="0" borderId="38" xfId="20" applyNumberFormat="1" applyFont="1" applyFill="1" applyBorder="1" applyAlignment="1" applyProtection="1">
      <alignment horizontal="center" vertical="center"/>
      <protection locked="0"/>
    </xf>
    <xf numFmtId="4" fontId="5" fillId="0" borderId="39" xfId="20" applyNumberFormat="1" applyFont="1" applyFill="1" applyBorder="1" applyAlignment="1">
      <alignment horizontal="right" vertical="center"/>
      <protection/>
    </xf>
    <xf numFmtId="4" fontId="5" fillId="0" borderId="40" xfId="20" applyNumberFormat="1" applyFont="1" applyFill="1" applyBorder="1" applyAlignment="1">
      <alignment horizontal="right" vertical="center"/>
      <protection/>
    </xf>
    <xf numFmtId="49" fontId="4" fillId="0" borderId="31" xfId="2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20" applyNumberFormat="1" applyFont="1" applyFill="1" applyBorder="1" applyAlignment="1">
      <alignment horizontal="right" vertical="center"/>
      <protection/>
    </xf>
    <xf numFmtId="4" fontId="5" fillId="0" borderId="41" xfId="20" applyNumberFormat="1" applyFont="1" applyFill="1" applyBorder="1" applyAlignment="1">
      <alignment horizontal="right" vertical="center"/>
      <protection/>
    </xf>
    <xf numFmtId="2" fontId="4" fillId="0" borderId="6" xfId="20" applyNumberFormat="1" applyFont="1" applyFill="1" applyBorder="1" applyAlignment="1">
      <alignment horizontal="right" vertical="center" wrapText="1"/>
      <protection/>
    </xf>
    <xf numFmtId="4" fontId="5" fillId="0" borderId="28" xfId="0" applyNumberFormat="1" applyFont="1" applyFill="1" applyBorder="1" applyAlignment="1">
      <alignment horizontal="right" vertical="center"/>
    </xf>
    <xf numFmtId="4" fontId="5" fillId="0" borderId="42" xfId="20" applyNumberFormat="1" applyFont="1" applyFill="1" applyBorder="1" applyAlignment="1">
      <alignment horizontal="right" vertical="center" wrapText="1"/>
      <protection/>
    </xf>
    <xf numFmtId="4" fontId="5" fillId="0" borderId="15" xfId="0" applyNumberFormat="1" applyFont="1" applyFill="1" applyBorder="1" applyAlignment="1">
      <alignment horizontal="right" vertical="center"/>
    </xf>
    <xf numFmtId="165" fontId="5" fillId="0" borderId="1" xfId="20" applyNumberFormat="1" applyFont="1" applyFill="1" applyBorder="1" applyAlignment="1" applyProtection="1">
      <alignment vertical="center"/>
      <protection locked="0"/>
    </xf>
    <xf numFmtId="165" fontId="4" fillId="0" borderId="1" xfId="20" applyNumberFormat="1" applyFont="1" applyFill="1" applyBorder="1" applyAlignment="1" applyProtection="1">
      <alignment vertical="center"/>
      <protection locked="0"/>
    </xf>
    <xf numFmtId="165" fontId="4" fillId="0" borderId="19" xfId="20" applyNumberFormat="1" applyFont="1" applyFill="1" applyBorder="1" applyAlignment="1" applyProtection="1">
      <alignment vertical="center"/>
      <protection locked="0"/>
    </xf>
    <xf numFmtId="0" fontId="5" fillId="0" borderId="43" xfId="20" applyFont="1" applyFill="1" applyBorder="1" applyAlignment="1">
      <alignment horizontal="left" vertical="center" wrapText="1"/>
      <protection/>
    </xf>
    <xf numFmtId="4" fontId="4" fillId="3" borderId="44" xfId="20" applyNumberFormat="1" applyFont="1" applyFill="1" applyBorder="1" applyAlignment="1" applyProtection="1">
      <alignment horizontal="center" vertical="center"/>
      <protection locked="0"/>
    </xf>
    <xf numFmtId="4" fontId="4" fillId="3" borderId="1" xfId="20" applyNumberFormat="1" applyFont="1" applyFill="1" applyBorder="1" applyAlignment="1" applyProtection="1">
      <alignment horizontal="center" vertical="center"/>
      <protection locked="0"/>
    </xf>
    <xf numFmtId="4" fontId="4" fillId="3" borderId="19" xfId="20" applyNumberFormat="1" applyFont="1" applyFill="1" applyBorder="1" applyAlignment="1" applyProtection="1">
      <alignment horizontal="center" vertical="center"/>
      <protection locked="0"/>
    </xf>
    <xf numFmtId="4" fontId="4" fillId="3" borderId="4" xfId="20" applyNumberFormat="1" applyFont="1" applyFill="1" applyBorder="1" applyAlignment="1" applyProtection="1">
      <alignment horizontal="center" vertical="center"/>
      <protection locked="0"/>
    </xf>
    <xf numFmtId="4" fontId="4" fillId="3" borderId="2" xfId="20" applyNumberFormat="1" applyFont="1" applyFill="1" applyBorder="1" applyAlignment="1" applyProtection="1">
      <alignment horizontal="center" vertical="center"/>
      <protection locked="0"/>
    </xf>
    <xf numFmtId="3" fontId="4" fillId="0" borderId="42" xfId="20" applyNumberFormat="1" applyFont="1" applyFill="1" applyBorder="1" applyAlignment="1">
      <alignment vertical="center" wrapText="1"/>
      <protection/>
    </xf>
    <xf numFmtId="3" fontId="4" fillId="0" borderId="45" xfId="20" applyNumberFormat="1" applyFont="1" applyFill="1" applyBorder="1" applyAlignment="1">
      <alignment vertical="center" wrapText="1"/>
      <protection/>
    </xf>
    <xf numFmtId="3" fontId="4" fillId="3" borderId="28" xfId="20" applyNumberFormat="1" applyFont="1" applyFill="1" applyBorder="1" applyAlignment="1">
      <alignment horizontal="center" vertical="center"/>
      <protection/>
    </xf>
    <xf numFmtId="166" fontId="4" fillId="3" borderId="2" xfId="20" applyNumberFormat="1" applyFont="1" applyFill="1" applyBorder="1" applyAlignment="1" applyProtection="1">
      <alignment horizontal="center" vertical="center"/>
      <protection locked="0"/>
    </xf>
    <xf numFmtId="166" fontId="5" fillId="0" borderId="2" xfId="20" applyNumberFormat="1" applyFont="1" applyFill="1" applyBorder="1" applyAlignment="1" applyProtection="1">
      <alignment horizontal="right" vertical="center"/>
      <protection locked="0"/>
    </xf>
    <xf numFmtId="166" fontId="4" fillId="3" borderId="1" xfId="20" applyNumberFormat="1" applyFont="1" applyFill="1" applyBorder="1" applyAlignment="1" applyProtection="1">
      <alignment horizontal="center" vertical="center"/>
      <protection locked="0"/>
    </xf>
    <xf numFmtId="166" fontId="5" fillId="0" borderId="1" xfId="20" applyNumberFormat="1" applyFont="1" applyFill="1" applyBorder="1" applyAlignment="1">
      <alignment horizontal="right" vertical="center"/>
      <protection/>
    </xf>
    <xf numFmtId="166" fontId="4" fillId="3" borderId="1" xfId="2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Border="1" applyAlignment="1">
      <alignment horizontal="right" vertical="center"/>
    </xf>
    <xf numFmtId="0" fontId="5" fillId="0" borderId="0" xfId="20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49" fontId="5" fillId="0" borderId="46" xfId="2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>
      <alignment horizontal="center" vertical="center"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4" fontId="5" fillId="0" borderId="8" xfId="20" applyNumberFormat="1" applyFont="1" applyFill="1" applyBorder="1" applyAlignment="1">
      <alignment horizontal="center" vertical="center"/>
      <protection/>
    </xf>
    <xf numFmtId="4" fontId="5" fillId="0" borderId="47" xfId="20" applyNumberFormat="1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left" vertical="center" wrapText="1"/>
      <protection/>
    </xf>
    <xf numFmtId="0" fontId="4" fillId="0" borderId="48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0" fontId="4" fillId="0" borderId="5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5" fillId="0" borderId="5" xfId="20" applyFont="1" applyFill="1" applyBorder="1" applyAlignment="1" applyProtection="1">
      <alignment horizontal="left" vertical="center" wrapText="1"/>
      <protection locked="0"/>
    </xf>
    <xf numFmtId="0" fontId="5" fillId="0" borderId="1" xfId="20" applyFont="1" applyFill="1" applyBorder="1" applyAlignment="1" applyProtection="1">
      <alignment horizontal="left" vertical="center" wrapText="1"/>
      <protection locked="0"/>
    </xf>
    <xf numFmtId="0" fontId="4" fillId="0" borderId="49" xfId="20" applyFont="1" applyFill="1" applyBorder="1" applyAlignment="1">
      <alignment horizontal="left" vertical="center" wrapText="1"/>
      <protection/>
    </xf>
    <xf numFmtId="0" fontId="4" fillId="0" borderId="34" xfId="20" applyFont="1" applyFill="1" applyBorder="1" applyAlignment="1">
      <alignment horizontal="left" vertical="center" wrapText="1"/>
      <protection/>
    </xf>
    <xf numFmtId="0" fontId="4" fillId="0" borderId="50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zoomScale="85" zoomScaleNormal="85" workbookViewId="0" topLeftCell="A1">
      <selection activeCell="B4" sqref="B4"/>
    </sheetView>
  </sheetViews>
  <sheetFormatPr defaultColWidth="9.140625" defaultRowHeight="21" customHeight="1"/>
  <cols>
    <col min="1" max="1" width="10.7109375" style="4" customWidth="1"/>
    <col min="2" max="2" width="46.140625" style="4" customWidth="1"/>
    <col min="3" max="3" width="9.140625" style="4" customWidth="1"/>
    <col min="4" max="4" width="9.7109375" style="4" customWidth="1"/>
    <col min="5" max="5" width="18.57421875" style="4" customWidth="1"/>
    <col min="6" max="6" width="18.00390625" style="4" customWidth="1"/>
    <col min="7" max="7" width="19.8515625" style="4" customWidth="1"/>
    <col min="8" max="8" width="32.28125" style="4" customWidth="1"/>
    <col min="9" max="16384" width="9.140625" style="4" customWidth="1"/>
  </cols>
  <sheetData>
    <row r="1" spans="1:11" ht="42" customHeight="1" thickBot="1">
      <c r="A1" s="2" t="s">
        <v>69</v>
      </c>
      <c r="B1" s="2"/>
      <c r="C1" s="1"/>
      <c r="D1" s="2"/>
      <c r="E1" s="57"/>
      <c r="F1" s="3"/>
      <c r="G1" s="3"/>
      <c r="H1" s="52"/>
      <c r="I1" s="17"/>
      <c r="J1" s="17"/>
      <c r="K1" s="17"/>
    </row>
    <row r="2" spans="1:8" ht="42" customHeight="1" thickBot="1">
      <c r="A2" s="25"/>
      <c r="B2" s="54" t="s">
        <v>0</v>
      </c>
      <c r="C2" s="39" t="s">
        <v>1</v>
      </c>
      <c r="D2" s="39" t="s">
        <v>2</v>
      </c>
      <c r="E2" s="39" t="s">
        <v>3</v>
      </c>
      <c r="F2" s="39" t="s">
        <v>4</v>
      </c>
      <c r="G2" s="40" t="s">
        <v>5</v>
      </c>
      <c r="H2" s="53"/>
    </row>
    <row r="3" spans="1:8" ht="31.15" customHeight="1" thickBot="1">
      <c r="A3" s="26" t="s">
        <v>6</v>
      </c>
      <c r="B3" s="27" t="s">
        <v>7</v>
      </c>
      <c r="C3" s="28"/>
      <c r="D3" s="28"/>
      <c r="E3" s="28"/>
      <c r="F3" s="28"/>
      <c r="G3" s="29"/>
      <c r="H3" s="13"/>
    </row>
    <row r="4" spans="1:7" ht="31.15" customHeight="1">
      <c r="A4" s="83" t="s">
        <v>8</v>
      </c>
      <c r="B4" s="31" t="s">
        <v>78</v>
      </c>
      <c r="C4" s="32" t="s">
        <v>9</v>
      </c>
      <c r="D4" s="33">
        <v>11</v>
      </c>
      <c r="E4" s="105"/>
      <c r="F4" s="87">
        <f>D4*E4</f>
        <v>0</v>
      </c>
      <c r="G4" s="82" t="s">
        <v>10</v>
      </c>
    </row>
    <row r="5" spans="1:14" ht="34.9" customHeight="1">
      <c r="A5" s="79" t="s">
        <v>11</v>
      </c>
      <c r="B5" s="60" t="s">
        <v>79</v>
      </c>
      <c r="C5" s="5" t="s">
        <v>12</v>
      </c>
      <c r="D5" s="84">
        <v>630</v>
      </c>
      <c r="E5" s="106"/>
      <c r="F5" s="85">
        <f aca="true" t="shared" si="0" ref="F5:F9">D5*E5</f>
        <v>0</v>
      </c>
      <c r="G5" s="81" t="s">
        <v>10</v>
      </c>
      <c r="H5" s="41"/>
      <c r="I5" s="41"/>
      <c r="J5" s="41"/>
      <c r="K5" s="41"/>
      <c r="L5" s="41"/>
      <c r="M5" s="41"/>
      <c r="N5" s="41"/>
    </row>
    <row r="6" spans="1:14" ht="52.15" customHeight="1">
      <c r="A6" s="61" t="s">
        <v>13</v>
      </c>
      <c r="B6" s="7" t="s">
        <v>14</v>
      </c>
      <c r="C6" s="8" t="s">
        <v>15</v>
      </c>
      <c r="D6" s="6">
        <v>260</v>
      </c>
      <c r="E6" s="109"/>
      <c r="F6" s="95">
        <f t="shared" si="0"/>
        <v>0</v>
      </c>
      <c r="G6" s="62" t="s">
        <v>10</v>
      </c>
      <c r="H6" s="41"/>
      <c r="I6" s="41"/>
      <c r="J6" s="41"/>
      <c r="K6" s="41"/>
      <c r="L6" s="41"/>
      <c r="M6" s="41"/>
      <c r="N6" s="41"/>
    </row>
    <row r="7" spans="1:14" ht="35.45" customHeight="1">
      <c r="A7" s="34" t="s">
        <v>16</v>
      </c>
      <c r="B7" s="60" t="s">
        <v>17</v>
      </c>
      <c r="C7" s="8" t="s">
        <v>15</v>
      </c>
      <c r="D7" s="6">
        <v>1</v>
      </c>
      <c r="E7" s="109"/>
      <c r="F7" s="95">
        <f t="shared" si="0"/>
        <v>0</v>
      </c>
      <c r="G7" s="62" t="s">
        <v>10</v>
      </c>
      <c r="H7" s="41"/>
      <c r="I7" s="41"/>
      <c r="J7" s="41"/>
      <c r="K7" s="41"/>
      <c r="L7" s="41"/>
      <c r="M7" s="41"/>
      <c r="N7" s="41"/>
    </row>
    <row r="8" spans="1:14" ht="31.15" customHeight="1">
      <c r="A8" s="55" t="s">
        <v>18</v>
      </c>
      <c r="B8" s="58" t="s">
        <v>19</v>
      </c>
      <c r="C8" s="8" t="s">
        <v>12</v>
      </c>
      <c r="D8" s="6">
        <v>630</v>
      </c>
      <c r="E8" s="109"/>
      <c r="F8" s="95">
        <f t="shared" si="0"/>
        <v>0</v>
      </c>
      <c r="G8" s="62" t="s">
        <v>10</v>
      </c>
      <c r="H8" s="41"/>
      <c r="I8" s="41"/>
      <c r="J8" s="41"/>
      <c r="K8" s="41"/>
      <c r="L8" s="41"/>
      <c r="M8" s="41"/>
      <c r="N8" s="41"/>
    </row>
    <row r="9" spans="1:12" ht="36.6" customHeight="1" thickBot="1">
      <c r="A9" s="35" t="s">
        <v>20</v>
      </c>
      <c r="B9" s="36" t="s">
        <v>21</v>
      </c>
      <c r="C9" s="37" t="s">
        <v>12</v>
      </c>
      <c r="D9" s="88">
        <v>621</v>
      </c>
      <c r="E9" s="107"/>
      <c r="F9" s="89">
        <f t="shared" si="0"/>
        <v>0</v>
      </c>
      <c r="G9" s="38" t="s">
        <v>10</v>
      </c>
      <c r="H9" s="13"/>
      <c r="I9" s="13"/>
      <c r="J9" s="13"/>
      <c r="K9" s="13"/>
      <c r="L9" s="13"/>
    </row>
    <row r="10" spans="1:12" ht="42" customHeight="1" thickBot="1">
      <c r="A10" s="127" t="s">
        <v>22</v>
      </c>
      <c r="B10" s="128"/>
      <c r="C10" s="14"/>
      <c r="D10" s="14"/>
      <c r="E10" s="48"/>
      <c r="F10" s="97">
        <f>SUM(F4:F9)</f>
        <v>0</v>
      </c>
      <c r="G10" s="91">
        <v>45107</v>
      </c>
      <c r="H10" s="13"/>
      <c r="I10" s="13"/>
      <c r="J10" s="13"/>
      <c r="K10" s="13"/>
      <c r="L10" s="13"/>
    </row>
    <row r="11" spans="1:7" ht="31.15" customHeight="1">
      <c r="A11" s="42" t="s">
        <v>23</v>
      </c>
      <c r="B11" s="43" t="s">
        <v>24</v>
      </c>
      <c r="C11" s="44"/>
      <c r="D11" s="44"/>
      <c r="E11" s="45"/>
      <c r="F11" s="45"/>
      <c r="G11" s="46"/>
    </row>
    <row r="12" spans="1:7" ht="31.15" customHeight="1">
      <c r="A12" s="9" t="s">
        <v>25</v>
      </c>
      <c r="B12" s="10" t="s">
        <v>26</v>
      </c>
      <c r="C12" s="11" t="s">
        <v>12</v>
      </c>
      <c r="D12" s="11">
        <v>621</v>
      </c>
      <c r="E12" s="108"/>
      <c r="F12" s="92">
        <f>D12*E12</f>
        <v>0</v>
      </c>
      <c r="G12" s="125" t="s">
        <v>27</v>
      </c>
    </row>
    <row r="13" spans="1:7" ht="58.9" customHeight="1">
      <c r="A13" s="18" t="s">
        <v>28</v>
      </c>
      <c r="B13" s="7" t="s">
        <v>80</v>
      </c>
      <c r="C13" s="5" t="s">
        <v>12</v>
      </c>
      <c r="D13" s="5">
        <v>140</v>
      </c>
      <c r="E13" s="106"/>
      <c r="F13" s="93">
        <f aca="true" t="shared" si="1" ref="F13:F17">D13*E13</f>
        <v>0</v>
      </c>
      <c r="G13" s="126"/>
    </row>
    <row r="14" spans="1:7" ht="49.9" customHeight="1">
      <c r="A14" s="129" t="s">
        <v>29</v>
      </c>
      <c r="B14" s="60" t="s">
        <v>81</v>
      </c>
      <c r="C14" s="5" t="s">
        <v>30</v>
      </c>
      <c r="D14" s="5">
        <v>114</v>
      </c>
      <c r="E14" s="106"/>
      <c r="F14" s="93">
        <f t="shared" si="1"/>
        <v>0</v>
      </c>
      <c r="G14" s="126"/>
    </row>
    <row r="15" spans="1:7" ht="48.6" customHeight="1">
      <c r="A15" s="130"/>
      <c r="B15" s="60" t="s">
        <v>82</v>
      </c>
      <c r="C15" s="5" t="s">
        <v>30</v>
      </c>
      <c r="D15" s="5">
        <v>30</v>
      </c>
      <c r="E15" s="106"/>
      <c r="F15" s="93">
        <f t="shared" si="1"/>
        <v>0</v>
      </c>
      <c r="G15" s="126"/>
    </row>
    <row r="16" spans="1:7" ht="49.9" customHeight="1">
      <c r="A16" s="47" t="s">
        <v>31</v>
      </c>
      <c r="B16" s="60" t="s">
        <v>83</v>
      </c>
      <c r="C16" s="5" t="s">
        <v>32</v>
      </c>
      <c r="D16" s="5">
        <v>4</v>
      </c>
      <c r="E16" s="106"/>
      <c r="F16" s="93">
        <f t="shared" si="1"/>
        <v>0</v>
      </c>
      <c r="G16" s="126"/>
    </row>
    <row r="17" spans="1:7" ht="49.9" customHeight="1">
      <c r="A17" s="90" t="s">
        <v>74</v>
      </c>
      <c r="B17" s="104" t="s">
        <v>70</v>
      </c>
      <c r="C17" s="86" t="s">
        <v>71</v>
      </c>
      <c r="D17" s="86">
        <v>12</v>
      </c>
      <c r="E17" s="109"/>
      <c r="F17" s="96">
        <f t="shared" si="1"/>
        <v>0</v>
      </c>
      <c r="G17" s="80"/>
    </row>
    <row r="18" spans="1:8" ht="42" customHeight="1">
      <c r="A18" s="12" t="s">
        <v>33</v>
      </c>
      <c r="B18" s="7" t="s">
        <v>84</v>
      </c>
      <c r="C18" s="6" t="s">
        <v>12</v>
      </c>
      <c r="D18" s="69"/>
      <c r="E18" s="66"/>
      <c r="F18" s="67"/>
      <c r="G18" s="70"/>
      <c r="H18" s="71"/>
    </row>
    <row r="19" spans="1:8" ht="42" customHeight="1">
      <c r="A19" s="12" t="s">
        <v>65</v>
      </c>
      <c r="B19" s="7" t="s">
        <v>85</v>
      </c>
      <c r="C19" s="6" t="s">
        <v>12</v>
      </c>
      <c r="D19" s="6">
        <v>1</v>
      </c>
      <c r="E19" s="113"/>
      <c r="F19" s="114">
        <f>D19*E19</f>
        <v>0</v>
      </c>
      <c r="G19" s="59" t="s">
        <v>68</v>
      </c>
      <c r="H19" s="13"/>
    </row>
    <row r="20" spans="1:8" ht="42" customHeight="1">
      <c r="A20" s="12" t="s">
        <v>66</v>
      </c>
      <c r="B20" s="7" t="s">
        <v>86</v>
      </c>
      <c r="C20" s="6" t="s">
        <v>12</v>
      </c>
      <c r="D20" s="6">
        <v>1</v>
      </c>
      <c r="E20" s="113"/>
      <c r="F20" s="114">
        <f aca="true" t="shared" si="2" ref="F20:F24">D20*E20</f>
        <v>0</v>
      </c>
      <c r="G20" s="59" t="s">
        <v>68</v>
      </c>
      <c r="H20" s="13"/>
    </row>
    <row r="21" spans="1:8" ht="42" customHeight="1">
      <c r="A21" s="12" t="s">
        <v>67</v>
      </c>
      <c r="B21" s="7" t="s">
        <v>87</v>
      </c>
      <c r="C21" s="6" t="s">
        <v>12</v>
      </c>
      <c r="D21" s="6">
        <v>1</v>
      </c>
      <c r="E21" s="113"/>
      <c r="F21" s="114">
        <f t="shared" si="2"/>
        <v>0</v>
      </c>
      <c r="G21" s="59" t="s">
        <v>68</v>
      </c>
      <c r="H21" s="13"/>
    </row>
    <row r="22" spans="1:7" ht="42.75">
      <c r="A22" s="12" t="s">
        <v>34</v>
      </c>
      <c r="B22" s="77" t="s">
        <v>35</v>
      </c>
      <c r="C22" s="5" t="s">
        <v>12</v>
      </c>
      <c r="D22" s="5">
        <v>621</v>
      </c>
      <c r="E22" s="115"/>
      <c r="F22" s="116">
        <f t="shared" si="2"/>
        <v>0</v>
      </c>
      <c r="G22" s="94" t="s">
        <v>72</v>
      </c>
    </row>
    <row r="23" spans="1:7" ht="31.15" customHeight="1">
      <c r="A23" s="61" t="s">
        <v>36</v>
      </c>
      <c r="B23" s="7" t="s">
        <v>37</v>
      </c>
      <c r="C23" s="5" t="s">
        <v>32</v>
      </c>
      <c r="D23" s="5">
        <v>2</v>
      </c>
      <c r="E23" s="115"/>
      <c r="F23" s="116">
        <f t="shared" si="2"/>
        <v>0</v>
      </c>
      <c r="G23" s="59" t="s">
        <v>38</v>
      </c>
    </row>
    <row r="24" spans="1:7" ht="38.45" customHeight="1">
      <c r="A24" s="61" t="s">
        <v>39</v>
      </c>
      <c r="B24" s="7" t="s">
        <v>88</v>
      </c>
      <c r="C24" s="5" t="s">
        <v>30</v>
      </c>
      <c r="D24" s="5">
        <v>1</v>
      </c>
      <c r="E24" s="117"/>
      <c r="F24" s="118">
        <f t="shared" si="2"/>
        <v>0</v>
      </c>
      <c r="G24" s="59" t="s">
        <v>40</v>
      </c>
    </row>
    <row r="25" spans="1:7" ht="38.45" customHeight="1">
      <c r="A25" s="63" t="s">
        <v>41</v>
      </c>
      <c r="B25" s="7" t="s">
        <v>89</v>
      </c>
      <c r="C25" s="6" t="s">
        <v>12</v>
      </c>
      <c r="D25" s="68"/>
      <c r="E25" s="66"/>
      <c r="F25" s="67"/>
      <c r="G25" s="70"/>
    </row>
    <row r="26" spans="1:7" ht="38.45" customHeight="1">
      <c r="A26" s="78" t="s">
        <v>62</v>
      </c>
      <c r="B26" s="7" t="s">
        <v>90</v>
      </c>
      <c r="C26" s="6" t="s">
        <v>12</v>
      </c>
      <c r="D26" s="6">
        <v>1</v>
      </c>
      <c r="E26" s="113"/>
      <c r="F26" s="114">
        <f>E26*D26</f>
        <v>0</v>
      </c>
      <c r="G26" s="59" t="s">
        <v>40</v>
      </c>
    </row>
    <row r="27" spans="1:7" ht="38.45" customHeight="1">
      <c r="A27" s="78" t="s">
        <v>63</v>
      </c>
      <c r="B27" s="7" t="s">
        <v>91</v>
      </c>
      <c r="C27" s="6" t="s">
        <v>12</v>
      </c>
      <c r="D27" s="6">
        <v>1</v>
      </c>
      <c r="E27" s="113"/>
      <c r="F27" s="114">
        <f aca="true" t="shared" si="3" ref="F27:F28">E27*D27</f>
        <v>0</v>
      </c>
      <c r="G27" s="59" t="s">
        <v>40</v>
      </c>
    </row>
    <row r="28" spans="1:7" ht="37.9" customHeight="1" thickBot="1">
      <c r="A28" s="35" t="s">
        <v>64</v>
      </c>
      <c r="B28" s="36" t="s">
        <v>92</v>
      </c>
      <c r="C28" s="37" t="s">
        <v>12</v>
      </c>
      <c r="D28" s="6">
        <v>1</v>
      </c>
      <c r="E28" s="113"/>
      <c r="F28" s="114">
        <f t="shared" si="3"/>
        <v>0</v>
      </c>
      <c r="G28" s="59" t="s">
        <v>40</v>
      </c>
    </row>
    <row r="29" spans="1:7" ht="42" customHeight="1" thickBot="1">
      <c r="A29" s="123" t="s">
        <v>42</v>
      </c>
      <c r="B29" s="124"/>
      <c r="C29" s="14"/>
      <c r="D29" s="14"/>
      <c r="E29" s="110"/>
      <c r="F29" s="98">
        <f>SUM(F12:F17,F19:F24,F26:F28)</f>
        <v>0</v>
      </c>
      <c r="G29" s="19" t="s">
        <v>43</v>
      </c>
    </row>
    <row r="30" spans="1:12" ht="31.15" customHeight="1" thickBot="1">
      <c r="A30" s="49" t="s">
        <v>44</v>
      </c>
      <c r="B30" s="50" t="s">
        <v>45</v>
      </c>
      <c r="C30" s="51" t="s">
        <v>12</v>
      </c>
      <c r="D30" s="51">
        <v>621</v>
      </c>
      <c r="E30" s="112"/>
      <c r="F30" s="99">
        <f>D30*E30</f>
        <v>0</v>
      </c>
      <c r="G30" s="15" t="s">
        <v>40</v>
      </c>
      <c r="H30" s="13"/>
      <c r="I30" s="13"/>
      <c r="J30" s="13"/>
      <c r="K30" s="13"/>
      <c r="L30" s="13"/>
    </row>
    <row r="31" spans="1:7" ht="42" customHeight="1" thickBot="1">
      <c r="A31" s="132" t="s">
        <v>46</v>
      </c>
      <c r="B31" s="133"/>
      <c r="C31" s="30"/>
      <c r="D31" s="30"/>
      <c r="E31" s="111"/>
      <c r="F31" s="100">
        <f>SUM(F30)</f>
        <v>0</v>
      </c>
      <c r="G31" s="19" t="s">
        <v>43</v>
      </c>
    </row>
    <row r="32" spans="1:7" ht="31.15" customHeight="1">
      <c r="A32" s="142" t="s">
        <v>47</v>
      </c>
      <c r="B32" s="143"/>
      <c r="C32" s="21"/>
      <c r="D32" s="21"/>
      <c r="E32" s="22"/>
      <c r="F32" s="22"/>
      <c r="G32" s="20"/>
    </row>
    <row r="33" spans="1:7" ht="31.15" customHeight="1">
      <c r="A33" s="134" t="s">
        <v>48</v>
      </c>
      <c r="B33" s="135"/>
      <c r="C33" s="23"/>
      <c r="D33" s="23"/>
      <c r="E33" s="24"/>
      <c r="F33" s="101">
        <f>F10</f>
        <v>0</v>
      </c>
      <c r="G33" s="64"/>
    </row>
    <row r="34" spans="1:7" ht="31.15" customHeight="1">
      <c r="A34" s="134" t="s">
        <v>49</v>
      </c>
      <c r="B34" s="135"/>
      <c r="C34" s="23"/>
      <c r="D34" s="23"/>
      <c r="E34" s="24"/>
      <c r="F34" s="101">
        <f>F29</f>
        <v>0</v>
      </c>
      <c r="G34" s="64"/>
    </row>
    <row r="35" spans="1:7" ht="31.15" customHeight="1">
      <c r="A35" s="134" t="s">
        <v>50</v>
      </c>
      <c r="B35" s="135"/>
      <c r="C35" s="23"/>
      <c r="D35" s="23"/>
      <c r="E35" s="24"/>
      <c r="F35" s="101">
        <f>F31</f>
        <v>0</v>
      </c>
      <c r="G35" s="64"/>
    </row>
    <row r="36" spans="1:7" ht="31.15" customHeight="1">
      <c r="A36" s="136" t="s">
        <v>51</v>
      </c>
      <c r="B36" s="137"/>
      <c r="C36" s="72"/>
      <c r="D36" s="72"/>
      <c r="E36" s="73"/>
      <c r="F36" s="102">
        <f>SUM(F33:F35)</f>
        <v>0</v>
      </c>
      <c r="G36" s="64"/>
    </row>
    <row r="37" spans="1:7" ht="31.15" customHeight="1">
      <c r="A37" s="138" t="s">
        <v>52</v>
      </c>
      <c r="B37" s="139"/>
      <c r="C37" s="23"/>
      <c r="D37" s="23"/>
      <c r="E37" s="24"/>
      <c r="F37" s="101">
        <f>F36*0.21</f>
        <v>0</v>
      </c>
      <c r="G37" s="64"/>
    </row>
    <row r="38" spans="1:11" ht="31.15" customHeight="1" thickBot="1">
      <c r="A38" s="140" t="s">
        <v>53</v>
      </c>
      <c r="B38" s="141"/>
      <c r="C38" s="74"/>
      <c r="D38" s="75"/>
      <c r="E38" s="76"/>
      <c r="F38" s="103">
        <f>F36*1.21</f>
        <v>0</v>
      </c>
      <c r="G38" s="65"/>
      <c r="J38" s="52"/>
      <c r="K38" s="52"/>
    </row>
    <row r="39" spans="1:12" ht="21" customHeight="1">
      <c r="A39" s="131"/>
      <c r="B39" s="131"/>
      <c r="C39" s="131"/>
      <c r="D39" s="131"/>
      <c r="E39" s="131"/>
      <c r="F39" s="131"/>
      <c r="G39" s="131"/>
      <c r="J39" s="13"/>
      <c r="L39" s="13"/>
    </row>
    <row r="40" spans="1:12" ht="21" customHeight="1">
      <c r="A40" s="121" t="s">
        <v>54</v>
      </c>
      <c r="B40" s="121"/>
      <c r="C40" s="121"/>
      <c r="D40" s="121"/>
      <c r="E40" s="121" t="s">
        <v>55</v>
      </c>
      <c r="F40" s="121"/>
      <c r="G40" s="121"/>
      <c r="J40" s="13"/>
      <c r="L40" s="13"/>
    </row>
    <row r="41" spans="1:12" ht="21" customHeight="1">
      <c r="A41" s="122" t="s">
        <v>75</v>
      </c>
      <c r="B41" s="122"/>
      <c r="C41" s="122"/>
      <c r="D41" s="122"/>
      <c r="E41" s="122" t="s">
        <v>56</v>
      </c>
      <c r="F41" s="122"/>
      <c r="G41" s="122"/>
      <c r="J41" s="13"/>
      <c r="L41" s="13"/>
    </row>
    <row r="42" spans="1:12" ht="21" customHeight="1">
      <c r="A42" s="122" t="s">
        <v>76</v>
      </c>
      <c r="B42" s="122"/>
      <c r="C42" s="122"/>
      <c r="D42" s="122"/>
      <c r="E42" s="122" t="s">
        <v>76</v>
      </c>
      <c r="F42" s="122"/>
      <c r="G42" s="122"/>
      <c r="J42" s="13"/>
      <c r="L42" s="13"/>
    </row>
    <row r="43" spans="1:12" ht="21" customHeight="1">
      <c r="A43" s="119"/>
      <c r="B43" s="119"/>
      <c r="C43" s="119"/>
      <c r="D43" s="119"/>
      <c r="E43" s="120"/>
      <c r="F43" s="120"/>
      <c r="G43" s="120"/>
      <c r="J43" s="13"/>
      <c r="L43" s="13"/>
    </row>
    <row r="44" spans="1:12" ht="21" customHeight="1">
      <c r="A44" s="119"/>
      <c r="B44" s="119"/>
      <c r="C44" s="119"/>
      <c r="D44" s="119"/>
      <c r="E44" s="120"/>
      <c r="F44" s="120"/>
      <c r="G44" s="120"/>
      <c r="J44" s="13"/>
      <c r="L44" s="13"/>
    </row>
    <row r="45" spans="1:12" ht="21" customHeight="1">
      <c r="A45" s="119"/>
      <c r="B45" s="119"/>
      <c r="C45" s="119"/>
      <c r="D45" s="119"/>
      <c r="E45" s="120"/>
      <c r="F45" s="120"/>
      <c r="G45" s="120"/>
      <c r="J45" s="13"/>
      <c r="L45" s="13"/>
    </row>
    <row r="46" spans="1:12" ht="21" customHeight="1">
      <c r="A46" s="119"/>
      <c r="B46" s="119"/>
      <c r="C46" s="119"/>
      <c r="D46" s="119"/>
      <c r="E46" s="120"/>
      <c r="F46" s="120"/>
      <c r="G46" s="120"/>
      <c r="J46" s="13"/>
      <c r="L46" s="13"/>
    </row>
    <row r="47" spans="1:12" ht="21" customHeight="1">
      <c r="A47" s="121" t="s">
        <v>57</v>
      </c>
      <c r="B47" s="121"/>
      <c r="C47" s="121"/>
      <c r="D47" s="121"/>
      <c r="E47" s="121" t="s">
        <v>57</v>
      </c>
      <c r="F47" s="121"/>
      <c r="G47" s="121"/>
      <c r="J47" s="13"/>
      <c r="L47" s="13"/>
    </row>
    <row r="48" spans="1:12" ht="21" customHeight="1">
      <c r="A48" s="122" t="s">
        <v>73</v>
      </c>
      <c r="B48" s="122"/>
      <c r="C48" s="122"/>
      <c r="D48" s="122"/>
      <c r="E48" s="122" t="s">
        <v>58</v>
      </c>
      <c r="F48" s="122"/>
      <c r="G48" s="122"/>
      <c r="J48" s="13"/>
      <c r="L48" s="13"/>
    </row>
    <row r="49" spans="1:12" ht="33" customHeight="1">
      <c r="A49" s="144" t="s">
        <v>77</v>
      </c>
      <c r="B49" s="122"/>
      <c r="C49" s="122"/>
      <c r="D49" s="122"/>
      <c r="E49" s="122" t="s">
        <v>59</v>
      </c>
      <c r="F49" s="122"/>
      <c r="G49" s="122"/>
      <c r="J49" s="13"/>
      <c r="L49" s="13"/>
    </row>
    <row r="50" spans="1:12" ht="21" customHeight="1">
      <c r="A50" s="16"/>
      <c r="B50" s="16"/>
      <c r="C50" s="16"/>
      <c r="D50" s="16"/>
      <c r="E50" s="16"/>
      <c r="F50" s="16"/>
      <c r="G50" s="16"/>
      <c r="J50" s="13"/>
      <c r="L50" s="13"/>
    </row>
    <row r="51" spans="1:7" s="56" customFormat="1" ht="46.15" customHeight="1">
      <c r="A51" s="144" t="s">
        <v>60</v>
      </c>
      <c r="B51" s="144"/>
      <c r="C51" s="144"/>
      <c r="D51" s="144"/>
      <c r="E51" s="144"/>
      <c r="F51" s="144"/>
      <c r="G51" s="144"/>
    </row>
    <row r="52" spans="1:7" s="56" customFormat="1" ht="30.6" customHeight="1">
      <c r="A52" s="144" t="s">
        <v>61</v>
      </c>
      <c r="B52" s="144"/>
      <c r="C52" s="144"/>
      <c r="D52" s="144"/>
      <c r="E52" s="144"/>
      <c r="F52" s="144"/>
      <c r="G52" s="144"/>
    </row>
  </sheetData>
  <mergeCells count="35">
    <mergeCell ref="A51:G51"/>
    <mergeCell ref="E47:G47"/>
    <mergeCell ref="E48:G48"/>
    <mergeCell ref="A52:G52"/>
    <mergeCell ref="A48:D48"/>
    <mergeCell ref="A49:D49"/>
    <mergeCell ref="A47:D47"/>
    <mergeCell ref="A45:D45"/>
    <mergeCell ref="A46:D46"/>
    <mergeCell ref="E49:G49"/>
    <mergeCell ref="A29:B29"/>
    <mergeCell ref="G12:G16"/>
    <mergeCell ref="A10:B10"/>
    <mergeCell ref="A14:A15"/>
    <mergeCell ref="E46:G46"/>
    <mergeCell ref="E45:G45"/>
    <mergeCell ref="A39:G39"/>
    <mergeCell ref="A31:B31"/>
    <mergeCell ref="A34:B34"/>
    <mergeCell ref="A36:B36"/>
    <mergeCell ref="A37:B37"/>
    <mergeCell ref="A38:B38"/>
    <mergeCell ref="A35:B35"/>
    <mergeCell ref="A33:B33"/>
    <mergeCell ref="A32:B32"/>
    <mergeCell ref="A43:D43"/>
    <mergeCell ref="A44:D44"/>
    <mergeCell ref="E44:G44"/>
    <mergeCell ref="A40:D40"/>
    <mergeCell ref="E40:G40"/>
    <mergeCell ref="A41:D41"/>
    <mergeCell ref="A42:D42"/>
    <mergeCell ref="E41:G41"/>
    <mergeCell ref="E42:G42"/>
    <mergeCell ref="E43:G43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5E348F9458934387E53553D021BD74" ma:contentTypeVersion="46" ma:contentTypeDescription="Vytvoří nový dokument" ma:contentTypeScope="" ma:versionID="021d0c614b8706eaba71f5125d584b8b">
  <xsd:schema xmlns:xsd="http://www.w3.org/2001/XMLSchema" xmlns:xs="http://www.w3.org/2001/XMLSchema" xmlns:p="http://schemas.microsoft.com/office/2006/metadata/properties" xmlns:ns2="a10cb3f4-6df0-432d-a88a-550b10af4063" xmlns:ns3="0e91f575-6fab-42fd-90b1-cf5076f1288e" xmlns:ns4="96d89aea-7c17-4746-a528-e0c0b049a2f4" xmlns:ns5="85f4b5cc-4033-44c7-b405-f5eed34c8154" targetNamespace="http://schemas.microsoft.com/office/2006/metadata/properties" ma:root="true" ma:fieldsID="bd4ba3586cc7bc359250ee576788c5cc" ns2:_="" ns3:_="" ns4:_="" ns5:_="">
    <xsd:import namespace="a10cb3f4-6df0-432d-a88a-550b10af4063"/>
    <xsd:import namespace="0e91f575-6fab-42fd-90b1-cf5076f1288e"/>
    <xsd:import namespace="96d89aea-7c17-4746-a528-e0c0b049a2f4"/>
    <xsd:import namespace="85f4b5cc-4033-44c7-b405-f5eed34c81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RDDatumPlatnosti" minOccurs="0"/>
                <xsd:element ref="ns2:RDDatumUcinnosti" minOccurs="0"/>
                <xsd:element ref="ns2:RDDatumKoncePlatnosti" minOccurs="0"/>
                <xsd:element ref="ns2:RDTypDokumentu" minOccurs="0"/>
                <xsd:element ref="ns2:RDCisloIdentifikacni" minOccurs="0"/>
                <xsd:element ref="ns2:RDCisloJednaci" minOccurs="0"/>
                <xsd:element ref="ns2:RDOblast" minOccurs="0"/>
                <xsd:element ref="ns2:RDKlasifikaceCitlivosti" minOccurs="0"/>
                <xsd:element ref="ns3:RDStavPlatnosti" minOccurs="0"/>
                <xsd:element ref="ns2:RDNahrazuje" minOccurs="0"/>
                <xsd:element ref="ns2:RDSouvisi" minOccurs="0"/>
                <xsd:element ref="ns2:RDCreatedFromID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Garant" minOccurs="0"/>
                <xsd:element ref="ns4:RDSouvisiPDFLookup" minOccurs="0"/>
                <xsd:element ref="ns4:RDNahrazujePDFLookup" minOccurs="0"/>
                <xsd:element ref="ns5:RDDotceneOsoby" minOccurs="0"/>
                <xsd:element ref="ns5:RDVerze" minOccurs="0"/>
                <xsd:element ref="ns5:NazevRD" minOccurs="0"/>
                <xsd:element ref="ns4:Popis" minOccurs="0"/>
                <xsd:element ref="ns4:Souvis_x00ed__x0020_s_x0020__x002d__x0020_odkazy_x003a_Nadpis" minOccurs="0"/>
                <xsd:element ref="ns4:Souvis_x00ed__x0020_s_x0020__x002d__x0020_odkazy_x003a_N_x00e1_zev_x0020_souboru" minOccurs="0"/>
                <xsd:element ref="ns4:Souvis_x00ed__x0020_s_x0020__x002d__x0020_odkazy_x003a_I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cb3f4-6df0-432d-a88a-550b10af406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DDatumPlatnosti" ma:index="13" nillable="true" ma:displayName="Datum platnosti" ma:format="DateOnly" ma:indexed="true" ma:internalName="RDDatumPlatnosti">
      <xsd:simpleType>
        <xsd:restriction base="dms:DateTime"/>
      </xsd:simpleType>
    </xsd:element>
    <xsd:element name="RDDatumUcinnosti" ma:index="14" nillable="true" ma:displayName="Datum účinnosti" ma:format="DateOnly" ma:internalName="RDDatumUcinnosti">
      <xsd:simpleType>
        <xsd:restriction base="dms:DateTime"/>
      </xsd:simpleType>
    </xsd:element>
    <xsd:element name="RDDatumKoncePlatnosti" ma:index="15" nillable="true" ma:displayName="Datum konce platnosti" ma:format="DateOnly" ma:internalName="RDDatumKoncePlatnosti">
      <xsd:simpleType>
        <xsd:restriction base="dms:DateTime"/>
      </xsd:simpleType>
    </xsd:element>
    <xsd:element name="RDTypDokumentu" ma:index="16" nillable="true" ma:displayName="Typ dokumentu" ma:format="Dropdown" ma:internalName="RDTypDokumentu">
      <xsd:simpleType>
        <xsd:restriction base="dms:Choice">
          <xsd:enumeration value="Metodický návod"/>
          <xsd:enumeration value="Metodický pokyn"/>
          <xsd:enumeration value="Nařízení a opatření"/>
          <xsd:enumeration value="Pracovní postup"/>
          <xsd:enumeration value="Příkaz"/>
          <xsd:enumeration value="Řád"/>
          <xsd:enumeration value="Služební předpis"/>
          <xsd:enumeration value="Směrnice"/>
          <xsd:enumeration value="Zvláštní předpis"/>
        </xsd:restriction>
      </xsd:simpleType>
    </xsd:element>
    <xsd:element name="RDCisloIdentifikacni" ma:index="17" nillable="true" ma:displayName="Identifikační číslo" ma:description="Identifikační číslo dokumentu přiděluje Správce ŘD." ma:internalName="RDCisloIdentifikacni">
      <xsd:simpleType>
        <xsd:restriction base="dms:Text">
          <xsd:maxLength value="255"/>
        </xsd:restriction>
      </xsd:simpleType>
    </xsd:element>
    <xsd:element name="RDCisloJednaci" ma:index="18" nillable="true" ma:displayName="Číslo jednací ŘD" ma:description="Interní číslo jednací. Číslo jednací musí být v rámci systému ŘD unikátní a je kontrolováno na formální správnost X/YYYY, kde X je číslo a YYYY je čtyřmístné číslo." ma:internalName="RDCisloJednaci">
      <xsd:simpleType>
        <xsd:restriction base="dms:Text">
          <xsd:maxLength value="255"/>
        </xsd:restriction>
      </xsd:simpleType>
    </xsd:element>
    <xsd:element name="RDOblast" ma:index="19" nillable="true" ma:displayName="Oblast" ma:format="Dropdown" ma:indexed="true" ma:internalName="RDOblast">
      <xsd:simpleType>
        <xsd:restriction base="dms:Choice">
          <xsd:enumeration value="Majetek státu"/>
          <xsd:enumeration value="Personální"/>
          <xsd:enumeration value="Pozemkové úpravy"/>
          <xsd:enumeration value="Provozní záležitosti"/>
          <xsd:enumeration value="Základní (pro všechny)"/>
        </xsd:restriction>
      </xsd:simpleType>
    </xsd:element>
    <xsd:element name="RDKlasifikaceCitlivosti" ma:index="20" nillable="true" ma:displayName="Klasifikace citlivosti" ma:default="Interní" ma:format="Dropdown" ma:internalName="RDKlasifikaceCitlivosti">
      <xsd:simpleType>
        <xsd:restriction base="dms:Choice">
          <xsd:enumeration value="Interní"/>
          <xsd:enumeration value="Veřejné"/>
          <xsd:enumeration value="Citlivé"/>
        </xsd:restriction>
      </xsd:simpleType>
    </xsd:element>
    <xsd:element name="RDNahrazuje" ma:index="22" nillable="true" ma:displayName="Nahrazuje" ma:internalName="RDNahrazuje">
      <xsd:simpleType>
        <xsd:restriction base="dms:Note">
          <xsd:maxLength value="255"/>
        </xsd:restriction>
      </xsd:simpleType>
    </xsd:element>
    <xsd:element name="RDSouvisi" ma:index="23" nillable="true" ma:displayName="Souvisí s" ma:internalName="RDSouvisi">
      <xsd:simpleType>
        <xsd:restriction base="dms:Note">
          <xsd:maxLength value="255"/>
        </xsd:restriction>
      </xsd:simpleType>
    </xsd:element>
    <xsd:element name="RDCreatedFromID" ma:index="24" nillable="true" ma:displayName="RDCreatedFromID" ma:internalName="RDCreatedFrom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1f575-6fab-42fd-90b1-cf5076f128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RDStavPlatnosti" ma:index="21" nillable="true" ma:displayName="Stav platnosti" ma:default="Platný" ma:format="Dropdown" ma:indexed="true" ma:internalName="RDStavPlatnosti">
      <xsd:simpleType>
        <xsd:restriction base="dms:Choice">
          <xsd:enumeration value="Platný"/>
          <xsd:enumeration value="Neplatný"/>
        </xsd:restriction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Garant" ma:index="31" nillable="true" ma:displayName="Garant" ma:list="UserInfo" ma:SharePointGroup="0" ma:internalName="Garan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89aea-7c17-4746-a528-e0c0b049a2f4" elementFormDefault="qualified">
    <xsd:import namespace="http://schemas.microsoft.com/office/2006/documentManagement/types"/>
    <xsd:import namespace="http://schemas.microsoft.com/office/infopath/2007/PartnerControls"/>
    <xsd:element name="RDSouvisiPDFLookup" ma:index="32" nillable="true" ma:displayName="Souvisí s - odkazy" ma:list="{96d89aea-7c17-4746-a528-e0c0b049a2f4}" ma:internalName="RDSouvisi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DNahrazujePDFLookup" ma:index="33" nillable="true" ma:displayName="Nahrazuje - odkazy" ma:list="{96d89aea-7c17-4746-a528-e0c0b049a2f4}" ma:internalName="RDNahrazujePDFLookup" ma:showField="NazevR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is" ma:index="37" nillable="true" ma:displayName="Popis" ma:internalName="Popis">
      <xsd:simpleType>
        <xsd:restriction base="dms:Note"/>
      </xsd:simpleType>
    </xsd:element>
    <xsd:element name="Souvis_x00ed__x0020_s_x0020__x002d__x0020_odkazy_x003a_Nadpis" ma:index="38" nillable="true" ma:displayName="Souvisí s - odkazy:Nadpis" ma:list="{96d89aea-7c17-4746-a528-e0c0b049a2f4}" ma:internalName="Souvis_x00ed__x0020_s_x0020__x002d__x0020_odkazy_x003a_Nadpis" ma:readOnly="true" ma:showField="Title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N_x00e1_zev_x0020_souboru" ma:index="39" nillable="true" ma:displayName="Souvisí s - odkazy:Název souboru" ma:list="{96d89aea-7c17-4746-a528-e0c0b049a2f4}" ma:internalName="Souvis_x00ed__x0020_s_x0020__x002d__x0020_odkazy_x003a_N_x00e1_zev_x0020_souboru" ma:readOnly="true" ma:showField="NazevR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vis_x00ed__x0020_s_x0020__x002d__x0020_odkazy_x003a_ID" ma:index="40" nillable="true" ma:displayName="Souvisí s - odkazy:ID" ma:list="{96d89aea-7c17-4746-a528-e0c0b049a2f4}" ma:internalName="Souvis_x00ed__x0020_s_x0020__x002d__x0020_odkazy_x003a_ID" ma:readOnly="true" ma:showField="ID" ma:web="ada3fa48-c231-4f9d-a491-19361e04f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4b5cc-4033-44c7-b405-f5eed34c8154" elementFormDefault="qualified">
    <xsd:import namespace="http://schemas.microsoft.com/office/2006/documentManagement/types"/>
    <xsd:import namespace="http://schemas.microsoft.com/office/infopath/2007/PartnerControls"/>
    <xsd:element name="RDDotceneOsoby" ma:index="34" nillable="true" ma:displayName="Dotčené osoby" ma:description="Seznam skupin, pro které je publikovaný dokument viditelný, pokud je klasifikován jako „Citlivý“." ma:list="UserInfo" ma:SearchPeopleOnly="false" ma:SharePointGroup="0" ma:internalName="RDDotceneOsoby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DVerze" ma:index="35" nillable="true" ma:displayName="Verze ŘD" ma:default="1" ma:internalName="RDVerze" ma:percentage="FALSE">
      <xsd:simpleType>
        <xsd:restriction base="dms:Number"/>
      </xsd:simpleType>
    </xsd:element>
    <xsd:element name="NazevRD" ma:index="36" nillable="true" ma:displayName="Název souboru" ma:internalName="NazevRD">
      <xsd:simpleType>
        <xsd:restriction base="dms:Text">
          <xsd:maxLength value="255"/>
        </xsd:restriction>
      </xsd:simpleType>
    </xsd:element>
    <xsd:element name="SharedWithUsers" ma:index="4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0cb3f4-6df0-432d-a88a-550b10af4063">HCUZCRXN6NH5-2055117681-4142</_dlc_DocId>
    <_dlc_DocIdUrl xmlns="a10cb3f4-6df0-432d-a88a-550b10af4063">
      <Url>https://spucr.sharepoint.com/sites/Portal/rd/_layouts/15/DocIdRedir.aspx?ID=HCUZCRXN6NH5-2055117681-4142</Url>
      <Description>HCUZCRXN6NH5-2055117681-4142</Description>
    </_dlc_DocIdUrl>
    <RDKlasifikaceCitlivosti xmlns="a10cb3f4-6df0-432d-a88a-550b10af4063">Interní</RDKlasifikaceCitlivosti>
    <RDCisloIdentifikacni xmlns="a10cb3f4-6df0-432d-a88a-550b10af4063">SM 05/2019</RDCisloIdentifikacni>
    <RDNahrazujePDFLookup xmlns="96d89aea-7c17-4746-a528-e0c0b049a2f4">
      <Value>3713</Value>
    </RDNahrazujePDFLookup>
    <Popis xmlns="96d89aea-7c17-4746-a528-e0c0b049a2f4" xsi:nil="true"/>
    <RDDatumUcinnosti xmlns="a10cb3f4-6df0-432d-a88a-550b10af4063">2021-03-25T23:00:00+00:00</RDDatumUcinnosti>
    <Garant xmlns="0e91f575-6fab-42fd-90b1-cf5076f1288e">
      <UserInfo>
        <DisplayName>Kosejková Jaroslava Mgr.</DisplayName>
        <AccountId>825</AccountId>
        <AccountType/>
      </UserInfo>
    </Garant>
    <RDCreatedFromID xmlns="a10cb3f4-6df0-432d-a88a-550b10af4063" xsi:nil="true"/>
    <RDSouvisiPDFLookup xmlns="96d89aea-7c17-4746-a528-e0c0b049a2f4"/>
    <RDTypDokumentu xmlns="a10cb3f4-6df0-432d-a88a-550b10af4063">Směrnice</RDTypDokumentu>
    <RDNahrazuje xmlns="a10cb3f4-6df0-432d-a88a-550b10af4063">SM 05-2019 - Směrnice pro oblast pozemkových úprav - verze 4</RDNahrazuje>
    <RDSouvisi xmlns="a10cb3f4-6df0-432d-a88a-550b10af4063" xsi:nil="true"/>
    <RDDatumKoncePlatnosti xmlns="a10cb3f4-6df0-432d-a88a-550b10af4063" xsi:nil="true"/>
    <RDOblast xmlns="a10cb3f4-6df0-432d-a88a-550b10af4063">Pozemkové úpravy</RDOblast>
    <RDDotceneOsoby xmlns="85f4b5cc-4033-44c7-b405-f5eed34c8154">
      <UserInfo>
        <DisplayName>_Všichni ŘD</DisplayName>
        <AccountId>2484</AccountId>
        <AccountType/>
      </UserInfo>
    </RDDotceneOsoby>
    <RDVerze xmlns="85f4b5cc-4033-44c7-b405-f5eed34c8154">5</RDVerze>
    <RDCisloJednaci xmlns="a10cb3f4-6df0-432d-a88a-550b10af4063">SPU 020023/2021</RDCisloJednaci>
    <RDDatumPlatnosti xmlns="a10cb3f4-6df0-432d-a88a-550b10af4063">2021-03-23T23:00:00+00:00</RDDatumPlatnosti>
    <NazevRD xmlns="85f4b5cc-4033-44c7-b405-f5eed34c8154" xsi:nil="true"/>
    <RDStavPlatnosti xmlns="0e91f575-6fab-42fd-90b1-cf5076f1288e">Platný</RDStavPlatnosti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B03006-0CB7-4947-BC2C-DFEC9777E61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C2FEC39-29F6-4FE9-A951-54718B632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cb3f4-6df0-432d-a88a-550b10af4063"/>
    <ds:schemaRef ds:uri="0e91f575-6fab-42fd-90b1-cf5076f1288e"/>
    <ds:schemaRef ds:uri="96d89aea-7c17-4746-a528-e0c0b049a2f4"/>
    <ds:schemaRef ds:uri="85f4b5cc-4033-44c7-b405-f5eed34c8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648F5-C624-4F64-A730-817A73E9BBF4}">
  <ds:schemaRefs>
    <ds:schemaRef ds:uri="http://schemas.microsoft.com/office/2006/metadata/properties"/>
    <ds:schemaRef ds:uri="http://schemas.microsoft.com/office/infopath/2007/PartnerControls"/>
    <ds:schemaRef ds:uri="a10cb3f4-6df0-432d-a88a-550b10af4063"/>
    <ds:schemaRef ds:uri="96d89aea-7c17-4746-a528-e0c0b049a2f4"/>
    <ds:schemaRef ds:uri="0e91f575-6fab-42fd-90b1-cf5076f1288e"/>
    <ds:schemaRef ds:uri="85f4b5cc-4033-44c7-b405-f5eed34c8154"/>
  </ds:schemaRefs>
</ds:datastoreItem>
</file>

<file path=customXml/itemProps4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Kašný Jiří Ing.</cp:lastModifiedBy>
  <dcterms:created xsi:type="dcterms:W3CDTF">2013-07-10T06:31:46Z</dcterms:created>
  <dcterms:modified xsi:type="dcterms:W3CDTF">2021-05-27T05:58:07Z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0x010100825E348F9458934387E53553D021BD74</vt:lpwstr>
  </property>
  <property fmtid="{D5CDD505-2E9C-101B-9397-08002B2CF9AE}" pid="3" name="_dlc_DocIdItemGuid">
    <vt:lpwstr>521d73fa-307a-4aff-b7b7-edaa620d8936</vt:lpwstr>
  </property>
</Properties>
</file>