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List1" sheetId="1" r:id="rId1"/>
    <sheet name="List4" sheetId="2" r:id="rId2"/>
    <sheet name="List2" sheetId="3" r:id="rId3"/>
    <sheet name="List3" sheetId="4" r:id="rId4"/>
  </sheets>
  <definedNames>
    <definedName name="_xlnm.Print_Area" localSheetId="0">'List1'!$A$1:$J$325</definedName>
  </definedNames>
  <calcPr fullCalcOnLoad="1"/>
</workbook>
</file>

<file path=xl/sharedStrings.xml><?xml version="1.0" encoding="utf-8"?>
<sst xmlns="http://schemas.openxmlformats.org/spreadsheetml/2006/main" count="550" uniqueCount="269">
  <si>
    <t>Poř. č.</t>
  </si>
  <si>
    <t>Číslo položky</t>
  </si>
  <si>
    <t>Zkrácený popis</t>
  </si>
  <si>
    <t>M. j.</t>
  </si>
  <si>
    <t>Množství</t>
  </si>
  <si>
    <t>Jednotková cena</t>
  </si>
  <si>
    <t>Náklady dodávka</t>
  </si>
  <si>
    <t>Náklady montáž</t>
  </si>
  <si>
    <t>Hmotnost celkem</t>
  </si>
  <si>
    <t>ST.D. 1 - ZEMNÍ PRÁCE</t>
  </si>
  <si>
    <t>C 800-1</t>
  </si>
  <si>
    <t>ZEMNÍ  PRÁCE</t>
  </si>
  <si>
    <t>ks</t>
  </si>
  <si>
    <t>m2</t>
  </si>
  <si>
    <t>C 823-1</t>
  </si>
  <si>
    <t>184 10-2114</t>
  </si>
  <si>
    <t>184 92-1093</t>
  </si>
  <si>
    <t>m3</t>
  </si>
  <si>
    <t>185 80-4311</t>
  </si>
  <si>
    <t>SPECIFIKACE HSV č.1/1</t>
  </si>
  <si>
    <t>Kč</t>
  </si>
  <si>
    <t>SPECIFIKACE HSV č.1/2</t>
  </si>
  <si>
    <t>SPECIFIKACE HSV č. 1/1</t>
  </si>
  <si>
    <t>STROMY LISTNATÉ S BALEM</t>
  </si>
  <si>
    <t>Mezisoučet</t>
  </si>
  <si>
    <t>SPECIFIKACE HSV č.1/1  CELKEM</t>
  </si>
  <si>
    <t>SPECIFIKACE HSV č 1/2 CELKEM</t>
  </si>
  <si>
    <t>ST. D. 1 -  ZEMNÍ  PRÁCE</t>
  </si>
  <si>
    <t>PLOCHY  A ÚPRAVY ÚZEMÍ</t>
  </si>
  <si>
    <t>183 40-3153</t>
  </si>
  <si>
    <t>l</t>
  </si>
  <si>
    <t>184 10-2111</t>
  </si>
  <si>
    <t>184 10-2112</t>
  </si>
  <si>
    <t>KEŘE LISTNATÉ S BALEM</t>
  </si>
  <si>
    <t>STROMY LISTNATÉ  S  BALEM</t>
  </si>
  <si>
    <t xml:space="preserve">   ks</t>
  </si>
  <si>
    <t>185 80-2114</t>
  </si>
  <si>
    <t>KEŘE  LISTNATÉ S BALEM</t>
  </si>
  <si>
    <t>kg</t>
  </si>
  <si>
    <t xml:space="preserve">SPECIFIKACE HSV č.1/1  </t>
  </si>
  <si>
    <t>HSV - Práce a dodávky HSV</t>
  </si>
  <si>
    <t>1 -  ZEMNÍ PRÁCE</t>
  </si>
  <si>
    <t>18 Zemní práce- povrchové úpravy terénu</t>
  </si>
  <si>
    <t>18.1 Povýsadbová péče</t>
  </si>
  <si>
    <t>Povýsadbová péče - 1. rok po výsadbě</t>
  </si>
  <si>
    <t>Povýsadbová péče - 2. rok po výsadbě</t>
  </si>
  <si>
    <t>Povýsadbová péče - 3 rok po výsadbě</t>
  </si>
  <si>
    <t>Keře listnaté v kontejnerech</t>
  </si>
  <si>
    <t>Stromy listnaté s balem</t>
  </si>
  <si>
    <t>KRYCÍ  LIST  SOUPISU</t>
  </si>
  <si>
    <t>001  -  SADOVNICKÉ  ÚPRAVY</t>
  </si>
  <si>
    <t>Projektant ing. Hrubá Věra</t>
  </si>
  <si>
    <t>NÁKLADY  SOUPISU  CELKEM</t>
  </si>
  <si>
    <t xml:space="preserve">REKAPITULACE ČLENĚNÍ SOUPISU PRACÍ                                   </t>
  </si>
  <si>
    <t>Specifikace HSV 1/2- ostatní materiál</t>
  </si>
  <si>
    <t>Dovoz vody pro zálivku na vzdálenost do 1000m 5x</t>
  </si>
  <si>
    <t>185 85-1121</t>
  </si>
  <si>
    <t xml:space="preserve">185 80-4312 </t>
  </si>
  <si>
    <t>REKAPITULACE OBJEKTŮ STAVBY</t>
  </si>
  <si>
    <t>A SOUPISU PRACÍ</t>
  </si>
  <si>
    <t>Cena bez DPH</t>
  </si>
  <si>
    <t xml:space="preserve">          Cena s DPH</t>
  </si>
  <si>
    <t>Zařízení staveniště</t>
  </si>
  <si>
    <t>%</t>
  </si>
  <si>
    <t xml:space="preserve"> </t>
  </si>
  <si>
    <t>183 40-3114</t>
  </si>
  <si>
    <t>183 40-3151</t>
  </si>
  <si>
    <t>183 40-3152</t>
  </si>
  <si>
    <t xml:space="preserve">Dtto, hrabáním pro luční trávníky 1/3 plochy </t>
  </si>
  <si>
    <t>183 40-3161</t>
  </si>
  <si>
    <t>Dtto, válením pro luční trávníky  2x</t>
  </si>
  <si>
    <t>Příčky z půlené kulatiny, délka 50 cm</t>
  </si>
  <si>
    <t>Úvazky bavlněné, široký popruh</t>
  </si>
  <si>
    <t>m</t>
  </si>
  <si>
    <t>Rákos na bandáž kmenů list.stromů, výška 1,5 m</t>
  </si>
  <si>
    <t>Půdní kondicioner pro stromy a keře Terracottem</t>
  </si>
  <si>
    <t>Cornus mas  - dřín obecný  60/80</t>
  </si>
  <si>
    <t>Euonymus europaeus - brslen evropský 40/60</t>
  </si>
  <si>
    <t>Ligustrum vulgare Atrovirens- ptačí zob obecný40/60</t>
  </si>
  <si>
    <t>Physocarpus opulifolius - tavola  kalinolistá 40/60</t>
  </si>
  <si>
    <t>Viburnum opulus -  kalina obecná  40/60</t>
  </si>
  <si>
    <t>Aronia  melanocarpa - temnoplodec černoplodý 40/60</t>
  </si>
  <si>
    <t>Corylus avellana -  lískia obecná  60/80</t>
  </si>
  <si>
    <t>Tabletové hnojivo Silvamix pro dřeviny 6ks stromy, 4 ks keře vysoké, 3 ks keře střední</t>
  </si>
  <si>
    <t>Znovuuvázání stromů</t>
  </si>
  <si>
    <t>Opravy zakůlování stromů 1/3 z celkového počtu</t>
  </si>
  <si>
    <t>1.rok po výsadbě</t>
  </si>
  <si>
    <t>Oprava ochranky  listnatých stromů</t>
  </si>
  <si>
    <t>185 85-1111</t>
  </si>
  <si>
    <t>Dovoz vody pro zálivku na vzdálenost do 1 km</t>
  </si>
  <si>
    <t>185 80-4214</t>
  </si>
  <si>
    <t>184 80-1111</t>
  </si>
  <si>
    <t>111 10-4311</t>
  </si>
  <si>
    <t>1. rok po výsadbě  celkem</t>
  </si>
  <si>
    <t>3. rok po výsadbě celkem</t>
  </si>
  <si>
    <t>objekt, soupis prací</t>
  </si>
  <si>
    <t xml:space="preserve">POVÝSADBOVÁ PÉČE </t>
  </si>
  <si>
    <t>REALIZACE ZELENĚ</t>
  </si>
  <si>
    <t>998 23-1311</t>
  </si>
  <si>
    <t>t</t>
  </si>
  <si>
    <t>Ztratné 3%</t>
  </si>
  <si>
    <t>Ztratné 2%</t>
  </si>
  <si>
    <t>Vedlejší rozpočtové náklady realizace výsadby</t>
  </si>
  <si>
    <t>REALIZACE A POVÝSADBOVÁ PÉČE CELKEM</t>
  </si>
  <si>
    <t>Specifikace HSV 1/1 dřeviny</t>
  </si>
  <si>
    <t>KPÚ Tábor</t>
  </si>
  <si>
    <t>VÝSADBA DŘEVIN A  TRÁVNÍKY</t>
  </si>
  <si>
    <t>vedlejší  rozpočtové náklady</t>
  </si>
  <si>
    <t>REALIZACE  ZELENĚ CELKEM</t>
  </si>
  <si>
    <t>183 10-1313</t>
  </si>
  <si>
    <t>184 10- 2113</t>
  </si>
  <si>
    <t>Acer campestre - javor babyka 8/10</t>
  </si>
  <si>
    <t>STROMY  JEHLIČNATÉ  S BALEM</t>
  </si>
  <si>
    <t>mezisoučet</t>
  </si>
  <si>
    <t>181 11 4711</t>
  </si>
  <si>
    <t>183 15-1111</t>
  </si>
  <si>
    <t>183 15-1113</t>
  </si>
  <si>
    <t>184 21-5133</t>
  </si>
  <si>
    <t>184 90-1112</t>
  </si>
  <si>
    <t>184 50-1141</t>
  </si>
  <si>
    <t>184 80-2611</t>
  </si>
  <si>
    <t>184 90-1111</t>
  </si>
  <si>
    <t xml:space="preserve">Přesun hmot pro sad. a kraj. úpravy  </t>
  </si>
  <si>
    <t>STROMY  JEHLIČNATÉ</t>
  </si>
  <si>
    <t>Alnus incana - olše šedá 8/10</t>
  </si>
  <si>
    <t>Amelanchier arborea Robin Hill - muchovník stromovitý 8/10</t>
  </si>
  <si>
    <t>Betula  pubescens - bříza  pýřitá  8/10</t>
  </si>
  <si>
    <t>Carpinus betulus - habr obecný 8/10</t>
  </si>
  <si>
    <t>Crataegus monogyna - hloh obecný 8/10</t>
  </si>
  <si>
    <t>Eleagnus angustifolia - hlošina úzkolistá 8/10</t>
  </si>
  <si>
    <t>Malus  sylvestris  -  jabloň  lesní  8/10</t>
  </si>
  <si>
    <t>Prunus  avium - třešeň ptačí  8/10</t>
  </si>
  <si>
    <t>Prunus cerasifera - slivoň myrobalán  8/10</t>
  </si>
  <si>
    <t>Prunus mahaleb - mahalebka  obecná  8/10</t>
  </si>
  <si>
    <t>Pyrus  communis - hrušeň obecná  8/10</t>
  </si>
  <si>
    <t>Sorbus intermedia - jeřáb prostřední  8/10</t>
  </si>
  <si>
    <t>Tilia cordata Roelvo  - lípa  malolistá Roelvo 10/12</t>
  </si>
  <si>
    <t>Larix  decidua  -  modřín opadavý 100/125</t>
  </si>
  <si>
    <t>Pinus  sylvestris -  borovice  lesní 40/60</t>
  </si>
  <si>
    <t xml:space="preserve">Acer ginnala - javor ginnala 40/60,  5 l </t>
  </si>
  <si>
    <t>Caragana arborescens - čimišník 40/60</t>
  </si>
  <si>
    <t>Cornus sanquinea - svída krvavá 60/100</t>
  </si>
  <si>
    <t>Hippophae rhamnoides - rakytník 40/60</t>
  </si>
  <si>
    <t>Prunus spinosa - slivoň trnka 40/60</t>
  </si>
  <si>
    <t>Rhamnus catarticus - řešetlák počistivý 60/80</t>
  </si>
  <si>
    <t>Salix caprea - vrba jíva 60/80</t>
  </si>
  <si>
    <t>Salix purpurea - vrba nachová  40/60</t>
  </si>
  <si>
    <t>Syringa vulgaris - šeřík obecný 60/80</t>
  </si>
  <si>
    <t>Cornus alba Sibirica - svída bílá 40/60</t>
  </si>
  <si>
    <t>Spiraea douglasii -  tavolník douglasův 40/60</t>
  </si>
  <si>
    <t>Rosa canina -  růže šípková 40/60</t>
  </si>
  <si>
    <t xml:space="preserve">Symphoricarpos albus  - pámelník bílý40/60  </t>
  </si>
  <si>
    <t>Ribes alpinum -  meruzalka  alpská 20/30, 5L ko</t>
  </si>
  <si>
    <t>184 81-3125</t>
  </si>
  <si>
    <t>184 81.3111</t>
  </si>
  <si>
    <t>Ochrana dřevin proti škodám způsobených zvěří nátěrem nebo postřikem (stromků jehličnatých)</t>
  </si>
  <si>
    <t>MJ</t>
  </si>
  <si>
    <t>Prunus  Stella - třešeň 10/12</t>
  </si>
  <si>
    <t>Malus  Průsvitné letní -  jabloň  10/12</t>
  </si>
  <si>
    <t>Malus Grafštýnské -  jabloň  10/12</t>
  </si>
  <si>
    <t>Sorbus aucuparia Edulis -  jeřáb ptačíí 10/12</t>
  </si>
  <si>
    <t>Amelanchier lamarckii- muchovník lamarkův  60/80</t>
  </si>
  <si>
    <t>Kůly ke  stromům jehličnatým, délka 2 m</t>
  </si>
  <si>
    <t>Chránič proti okusu na kmeny stromů listnatých samosvoorný</t>
  </si>
  <si>
    <t>Likvidace ruderálu po odstranění a odvozu</t>
  </si>
  <si>
    <t>Ochrana dřevin (stromků)před okusem zvěří chráničem z umělé hmoty stromy listnaté</t>
  </si>
  <si>
    <t>Stromy  ljehličnaté s balem</t>
  </si>
  <si>
    <t>,</t>
  </si>
  <si>
    <t xml:space="preserve">Prunus domestica - slivoň švestka 10/12 </t>
  </si>
  <si>
    <t>59 x 0,03 + 291 x 0,02</t>
  </si>
  <si>
    <t xml:space="preserve">Ztratné 3%    </t>
  </si>
  <si>
    <t xml:space="preserve">Netkaná textilie proti prorůstání plevelů kolem kořenových misek stromů   </t>
  </si>
  <si>
    <t>Nátěrová látka proti okusu pro jehločnaté stromy 90 ks</t>
  </si>
  <si>
    <t>185 80- 2114</t>
  </si>
  <si>
    <t>Instalace oplocenky  včetně dodání materiálu</t>
  </si>
  <si>
    <t>Odstranění kamene sebráním a naložením na doprav. prostředek z celé plochy 13 405m2</t>
  </si>
  <si>
    <t>Přípravek pro chem. odplevelení ploch pro trávníky a záhony keřů Roundup   1,34 ha x 12  l</t>
  </si>
  <si>
    <t>Stromy  jehličnaté s balem</t>
  </si>
  <si>
    <t>Zalití stromů plocha do 20 m2  50 l/ks  16x</t>
  </si>
  <si>
    <t xml:space="preserve">Založení trávníku lučního výsevem v rovině </t>
  </si>
  <si>
    <t>Dtto, ve svahu 1:5 - 1:2</t>
  </si>
  <si>
    <t>Hloubení jamek se 100% výměnou půdy, objem do 0,05 m3, listnaté keře střední ve skupinách do záhonů  rozměr jamek 0,3x0,3x0,3 m rovina</t>
  </si>
  <si>
    <t>Dtto,objem do 0,5 m3,  stromy listnaté a jehličnaté v rovině</t>
  </si>
  <si>
    <t>Dtto ve svahu přes 1:5 do 1:2</t>
  </si>
  <si>
    <t xml:space="preserve">Dtto, vláčením, v rovině 2x pro luční trávník </t>
  </si>
  <si>
    <t xml:space="preserve">Dtto, přes 400 do 500 mm v rovině alejové stromy listnaté s balem vel. obvodu kmene 10/12 </t>
  </si>
  <si>
    <t xml:space="preserve">Zhotovení obalu kmene v jedné vrstvě v rovině list. stromy  </t>
  </si>
  <si>
    <t>Chemic.odplevel. před založením kultury plochy v roviněpro luční trávník a pro záhony  keřů a pro stromy</t>
  </si>
  <si>
    <t>Dtto, ve svahu přes 1:5 do 1:2</t>
  </si>
  <si>
    <t>Dtto, délky přes 2 do 3 m  listnaté stromy  ve svahu přes 1:5 do 1:2  špičáky</t>
  </si>
  <si>
    <t>Dtto, hnojení půdním kondicionerem  v rovině s rozdělení k jednotlivým rostlinám stromy 46 x0,025 kg keře 28x0,01 kg keře 70x0,005 kg</t>
  </si>
  <si>
    <t>180 45-1211</t>
  </si>
  <si>
    <t>181 45-1122</t>
  </si>
  <si>
    <t>Dtto, ve svahu do 1:2</t>
  </si>
  <si>
    <t>183 10 2313</t>
  </si>
  <si>
    <t>Hloubení jam pro výsadbu dřevin strojně,rovina objem do 0,2 m3, listnaté keře vysoké 0,5x0,5x0,5 m</t>
  </si>
  <si>
    <t>183 15-1131</t>
  </si>
  <si>
    <t>183 15-1133</t>
  </si>
  <si>
    <t>183 40-3115</t>
  </si>
  <si>
    <t xml:space="preserve">Dtto, smykováním  v rovině 2x, záhony a pro luční trávníky </t>
  </si>
  <si>
    <t>183 40-3253</t>
  </si>
  <si>
    <t>183 40-3251</t>
  </si>
  <si>
    <t>183 40-3252</t>
  </si>
  <si>
    <t>183 40-3261</t>
  </si>
  <si>
    <t>184 50-1142</t>
  </si>
  <si>
    <t>Pokosení trávníku lučního  v rovině 2x</t>
  </si>
  <si>
    <t>Tvarový ořez stromů listnatých větší stromy</t>
  </si>
  <si>
    <t>Vypletí dřevin ve skupinách v rovině 2x 126</t>
  </si>
  <si>
    <t>2. rok po výsadbě</t>
  </si>
  <si>
    <t>Tvarový ořez stromů listnatých stromy list.menší</t>
  </si>
  <si>
    <t>2. rok po výsadbě  celkem</t>
  </si>
  <si>
    <t>3. rok po výsadbě</t>
  </si>
  <si>
    <t xml:space="preserve">Vypletí dřevin ve skupinách v rovině 1x 126 </t>
  </si>
  <si>
    <t xml:space="preserve">Tabletové hnojivo </t>
  </si>
  <si>
    <t>ÚDRŽBA TŘI ROKY CELKEM</t>
  </si>
  <si>
    <t>ÚDRŽBA 3 roky celkem</t>
  </si>
  <si>
    <t>Protihlukový val Sedlečko u Soběslavě</t>
  </si>
  <si>
    <t>POVÝSADBOVÁ  PĚSTEBNÍ PÉČE PO DOBU  tří let</t>
  </si>
  <si>
    <t>Dtto ve svahu přes 1:5 do 1:2 1/3 plochy</t>
  </si>
  <si>
    <t>Výsadba dřevin s balem přes 100 do 200 mm  v rovině list. keře střední v kontejnerech do  záhonů</t>
  </si>
  <si>
    <t xml:space="preserve">Dtto, přes 200 do 300 mm,  v rovině keře listnaté vysoké </t>
  </si>
  <si>
    <t>Dtto, hnojení půdním kondicionerem  ve svahu přes 1:5 do 1:2s rozdělení k jednotlivým rostlinám stromy 394x0,025 kg keře 722x0,01 kg keře 2930x0,005 kg</t>
  </si>
  <si>
    <t xml:space="preserve">  </t>
  </si>
  <si>
    <t>Travní směs luční  9 370  m2 x 0,025 kg</t>
  </si>
  <si>
    <t>Zalití stromů plocha do 20 m2  50 l/ks  10x</t>
  </si>
  <si>
    <t xml:space="preserve">Tvarový ořez stromů listnatých </t>
  </si>
  <si>
    <t>1 rok po výsadbě</t>
  </si>
  <si>
    <t>3.rok po výsadbě</t>
  </si>
  <si>
    <t>Povýsadbová péče 3 roky  CELKEM</t>
  </si>
  <si>
    <t xml:space="preserve">Ukotvení dřeviny třemi kůly délky do 3m  stromy  listnaté, alejové  </t>
  </si>
  <si>
    <t>Dtto, ve svahu přes 1:5 do 1:.2 stromy list - špičáky 284 a stromy jehličnaté 81</t>
  </si>
  <si>
    <t>Hmotnost jednotková v t</t>
  </si>
  <si>
    <t>CENA S DPH výsadby + údržba, zaokrouhleno</t>
  </si>
  <si>
    <t>CENA BEZ DPH výsadby + údržba, zaokrouhleno</t>
  </si>
  <si>
    <t>Výsadba dřevin přes 200  do 300 mm ve svahu  přes 1:5 do 1:2</t>
  </si>
  <si>
    <t>Dtto, přes 300 do 400mm v rovině stromy jehličnaté 9 ks +  stromy list. špičáky 7 ks</t>
  </si>
  <si>
    <t>184 92-1194</t>
  </si>
  <si>
    <t>185 80-2124</t>
  </si>
  <si>
    <t>184 80-2211</t>
  </si>
  <si>
    <t>184 10-2122</t>
  </si>
  <si>
    <t>184 10-2124</t>
  </si>
  <si>
    <t>185 80-4234</t>
  </si>
  <si>
    <t>184 91-1111</t>
  </si>
  <si>
    <t>184 91-111</t>
  </si>
  <si>
    <t>111 10-4312</t>
  </si>
  <si>
    <t>111 1%-4312</t>
  </si>
  <si>
    <t>184 10-2121</t>
  </si>
  <si>
    <t>Kůly ke stromům listnatým délka 3 m pro stromy listnaté alejové 59 x 3 + 291 x 1</t>
  </si>
  <si>
    <t>Osazení kůlů k dřevině, délky kůlů do 2 m v rovině, k jehlič. stromům 9 ks+ špičákům 7 ks</t>
  </si>
  <si>
    <t>Hnojení rostlin umělým hnojivem s rozdělěním k rostlinám v rovině pro stromy 46 x 6 a keře 28 x4 a 70x3-   598 ks x 0,005 kg</t>
  </si>
  <si>
    <t>Hnojení rostlin umělým hnojivem s rozdělěním k rostlinám ve svahu  přes 1:5 do 1.2 pro stromy 394 x 6 a keře 722x4  2930x 3 -   14 042ks x 0,005 kg</t>
  </si>
  <si>
    <t>Hnojení rostlin umělým hnojivem s rozdělěním k rostlinám v rovině pro stromy 46 x 6 a keře 28 x4 70x3 -   598 ks x 0,005 kg</t>
  </si>
  <si>
    <t xml:space="preserve">Zaměření skutečmého stavu  8 MJ </t>
  </si>
  <si>
    <t xml:space="preserve">Vytýčení skutečného stavu 8 MJ </t>
  </si>
  <si>
    <t xml:space="preserve">Zalití rostlin vodou  plochy přes 20 m stromy 440x50 l  keře 3750x10 l  5x  </t>
  </si>
  <si>
    <t xml:space="preserve">Zemina pro výměnu půdy v jamkách 3000x 0,03+750x0,125+440x0,35 m3= 337,75 m3 </t>
  </si>
  <si>
    <t>Štěpka na mulčování kořenových misek stromů,  a záhonů keřů   4069 m2x 0,1 m</t>
  </si>
  <si>
    <t xml:space="preserve">Dtto, ve svahu 1:5 - 1:2                                              </t>
  </si>
  <si>
    <t>Obdělávání půdy kultivátorováním 2x  pro luční trávník a záhony pro výsadbu v rovině 1 970 x 2 +  126x2</t>
  </si>
  <si>
    <t>Dtto, ve svahu přes 1:5 do 1:.2 stromy list . lípy vel 10/12</t>
  </si>
  <si>
    <t xml:space="preserve">Mulčování dřevin při tl. mulče do 100 mm v rovině, stromy a záhony keřů </t>
  </si>
  <si>
    <t>Dtto ve svahu přes 1:5 do  1:2  2 x 3 943</t>
  </si>
  <si>
    <t>Pokosení trávníku ve svahu přes 1:5  do 1:2  2x</t>
  </si>
  <si>
    <t>Dtto ve svahu přes 1:5 do 1:2  2 x 3 943</t>
  </si>
  <si>
    <t>Dtto ve svahu přes 1::5 do 1:2  1 x 3 943</t>
  </si>
  <si>
    <t>Pokosení trávníku ve svahupřes 1:5 do 1:2  2x</t>
  </si>
  <si>
    <t xml:space="preserve"> ks</t>
  </si>
  <si>
    <t>Hnojení rostlin umělým hnojivem s rozdělěním k rostlinám ve svahu  přes 1:5 do 1:2 pro stromy 394 x 6 a keře722x4 a 2 930x 3 - 14 042 ks x 0,005 kg</t>
  </si>
  <si>
    <t>doplnit %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</si>
</sst>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2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4" fontId="5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2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2" fontId="0" fillId="0" borderId="13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4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10" fontId="1" fillId="33" borderId="16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35</xdr:row>
      <xdr:rowOff>0</xdr:rowOff>
    </xdr:from>
    <xdr:to>
      <xdr:col>10</xdr:col>
      <xdr:colOff>114300</xdr:colOff>
      <xdr:row>35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14300" y="8486775"/>
          <a:ext cx="846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0</xdr:row>
      <xdr:rowOff>9525</xdr:rowOff>
    </xdr:from>
    <xdr:to>
      <xdr:col>7</xdr:col>
      <xdr:colOff>0</xdr:colOff>
      <xdr:row>0</xdr:row>
      <xdr:rowOff>9525</xdr:rowOff>
    </xdr:to>
    <xdr:sp>
      <xdr:nvSpPr>
        <xdr:cNvPr id="2" name="Line 9"/>
        <xdr:cNvSpPr>
          <a:spLocks/>
        </xdr:cNvSpPr>
      </xdr:nvSpPr>
      <xdr:spPr>
        <a:xfrm>
          <a:off x="6038850" y="95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85725</xdr:colOff>
      <xdr:row>381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304800"/>
          <a:ext cx="85725" cy="7181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107</xdr:row>
      <xdr:rowOff>0</xdr:rowOff>
    </xdr:from>
    <xdr:to>
      <xdr:col>10</xdr:col>
      <xdr:colOff>114300</xdr:colOff>
      <xdr:row>107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114300" y="23431500"/>
          <a:ext cx="846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174</xdr:row>
      <xdr:rowOff>0</xdr:rowOff>
    </xdr:from>
    <xdr:to>
      <xdr:col>10</xdr:col>
      <xdr:colOff>28575</xdr:colOff>
      <xdr:row>174</xdr:row>
      <xdr:rowOff>0</xdr:rowOff>
    </xdr:to>
    <xdr:sp>
      <xdr:nvSpPr>
        <xdr:cNvPr id="5" name="Line 17"/>
        <xdr:cNvSpPr>
          <a:spLocks/>
        </xdr:cNvSpPr>
      </xdr:nvSpPr>
      <xdr:spPr>
        <a:xfrm flipV="1">
          <a:off x="28575" y="36290250"/>
          <a:ext cx="846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6" name="Line 19"/>
        <xdr:cNvSpPr>
          <a:spLocks/>
        </xdr:cNvSpPr>
      </xdr:nvSpPr>
      <xdr:spPr>
        <a:xfrm>
          <a:off x="6038850" y="13811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7" name="Line 20"/>
        <xdr:cNvSpPr>
          <a:spLocks/>
        </xdr:cNvSpPr>
      </xdr:nvSpPr>
      <xdr:spPr>
        <a:xfrm>
          <a:off x="6038850" y="26803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" name="Line 21"/>
        <xdr:cNvSpPr>
          <a:spLocks/>
        </xdr:cNvSpPr>
      </xdr:nvSpPr>
      <xdr:spPr>
        <a:xfrm>
          <a:off x="6038850" y="36290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9" name="Line 22"/>
        <xdr:cNvSpPr>
          <a:spLocks/>
        </xdr:cNvSpPr>
      </xdr:nvSpPr>
      <xdr:spPr>
        <a:xfrm>
          <a:off x="6038850" y="13811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0" name="Line 24"/>
        <xdr:cNvSpPr>
          <a:spLocks/>
        </xdr:cNvSpPr>
      </xdr:nvSpPr>
      <xdr:spPr>
        <a:xfrm>
          <a:off x="6038850" y="13811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" name="Line 25"/>
        <xdr:cNvSpPr>
          <a:spLocks/>
        </xdr:cNvSpPr>
      </xdr:nvSpPr>
      <xdr:spPr>
        <a:xfrm>
          <a:off x="6038850" y="90773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2" name="Line 26"/>
        <xdr:cNvSpPr>
          <a:spLocks/>
        </xdr:cNvSpPr>
      </xdr:nvSpPr>
      <xdr:spPr>
        <a:xfrm>
          <a:off x="6038850" y="8486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95</xdr:row>
      <xdr:rowOff>0</xdr:rowOff>
    </xdr:from>
    <xdr:to>
      <xdr:col>7</xdr:col>
      <xdr:colOff>0</xdr:colOff>
      <xdr:row>95</xdr:row>
      <xdr:rowOff>0</xdr:rowOff>
    </xdr:to>
    <xdr:sp>
      <xdr:nvSpPr>
        <xdr:cNvPr id="13" name="Line 28"/>
        <xdr:cNvSpPr>
          <a:spLocks/>
        </xdr:cNvSpPr>
      </xdr:nvSpPr>
      <xdr:spPr>
        <a:xfrm>
          <a:off x="6038850" y="213360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134</xdr:row>
      <xdr:rowOff>0</xdr:rowOff>
    </xdr:from>
    <xdr:to>
      <xdr:col>7</xdr:col>
      <xdr:colOff>0</xdr:colOff>
      <xdr:row>134</xdr:row>
      <xdr:rowOff>0</xdr:rowOff>
    </xdr:to>
    <xdr:sp>
      <xdr:nvSpPr>
        <xdr:cNvPr id="14" name="Line 30"/>
        <xdr:cNvSpPr>
          <a:spLocks/>
        </xdr:cNvSpPr>
      </xdr:nvSpPr>
      <xdr:spPr>
        <a:xfrm>
          <a:off x="6038850" y="28222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15" name="Line 31"/>
        <xdr:cNvSpPr>
          <a:spLocks/>
        </xdr:cNvSpPr>
      </xdr:nvSpPr>
      <xdr:spPr>
        <a:xfrm>
          <a:off x="6038850" y="36290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6" name="Line 38"/>
        <xdr:cNvSpPr>
          <a:spLocks/>
        </xdr:cNvSpPr>
      </xdr:nvSpPr>
      <xdr:spPr>
        <a:xfrm>
          <a:off x="6038850" y="13811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95</xdr:row>
      <xdr:rowOff>0</xdr:rowOff>
    </xdr:from>
    <xdr:to>
      <xdr:col>7</xdr:col>
      <xdr:colOff>0</xdr:colOff>
      <xdr:row>95</xdr:row>
      <xdr:rowOff>0</xdr:rowOff>
    </xdr:to>
    <xdr:sp>
      <xdr:nvSpPr>
        <xdr:cNvPr id="17" name="Line 40"/>
        <xdr:cNvSpPr>
          <a:spLocks/>
        </xdr:cNvSpPr>
      </xdr:nvSpPr>
      <xdr:spPr>
        <a:xfrm>
          <a:off x="6038850" y="213360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95</xdr:row>
      <xdr:rowOff>0</xdr:rowOff>
    </xdr:from>
    <xdr:to>
      <xdr:col>7</xdr:col>
      <xdr:colOff>0</xdr:colOff>
      <xdr:row>95</xdr:row>
      <xdr:rowOff>0</xdr:rowOff>
    </xdr:to>
    <xdr:sp>
      <xdr:nvSpPr>
        <xdr:cNvPr id="18" name="Line 41"/>
        <xdr:cNvSpPr>
          <a:spLocks/>
        </xdr:cNvSpPr>
      </xdr:nvSpPr>
      <xdr:spPr>
        <a:xfrm>
          <a:off x="6038850" y="213360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9" name="Line 46"/>
        <xdr:cNvSpPr>
          <a:spLocks/>
        </xdr:cNvSpPr>
      </xdr:nvSpPr>
      <xdr:spPr>
        <a:xfrm>
          <a:off x="6038850" y="80391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95</xdr:row>
      <xdr:rowOff>0</xdr:rowOff>
    </xdr:from>
    <xdr:to>
      <xdr:col>7</xdr:col>
      <xdr:colOff>0</xdr:colOff>
      <xdr:row>95</xdr:row>
      <xdr:rowOff>0</xdr:rowOff>
    </xdr:to>
    <xdr:sp>
      <xdr:nvSpPr>
        <xdr:cNvPr id="20" name="Line 48"/>
        <xdr:cNvSpPr>
          <a:spLocks/>
        </xdr:cNvSpPr>
      </xdr:nvSpPr>
      <xdr:spPr>
        <a:xfrm>
          <a:off x="6038850" y="213360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132</xdr:row>
      <xdr:rowOff>0</xdr:rowOff>
    </xdr:from>
    <xdr:to>
      <xdr:col>7</xdr:col>
      <xdr:colOff>0</xdr:colOff>
      <xdr:row>132</xdr:row>
      <xdr:rowOff>0</xdr:rowOff>
    </xdr:to>
    <xdr:sp>
      <xdr:nvSpPr>
        <xdr:cNvPr id="21" name="Line 50"/>
        <xdr:cNvSpPr>
          <a:spLocks/>
        </xdr:cNvSpPr>
      </xdr:nvSpPr>
      <xdr:spPr>
        <a:xfrm>
          <a:off x="6038850" y="278987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126</xdr:row>
      <xdr:rowOff>0</xdr:rowOff>
    </xdr:from>
    <xdr:to>
      <xdr:col>7</xdr:col>
      <xdr:colOff>0</xdr:colOff>
      <xdr:row>126</xdr:row>
      <xdr:rowOff>0</xdr:rowOff>
    </xdr:to>
    <xdr:sp>
      <xdr:nvSpPr>
        <xdr:cNvPr id="22" name="Line 52"/>
        <xdr:cNvSpPr>
          <a:spLocks/>
        </xdr:cNvSpPr>
      </xdr:nvSpPr>
      <xdr:spPr>
        <a:xfrm>
          <a:off x="6038850" y="26803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3" name="Line 54"/>
        <xdr:cNvSpPr>
          <a:spLocks/>
        </xdr:cNvSpPr>
      </xdr:nvSpPr>
      <xdr:spPr>
        <a:xfrm>
          <a:off x="6038850" y="80391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93</xdr:row>
      <xdr:rowOff>0</xdr:rowOff>
    </xdr:from>
    <xdr:to>
      <xdr:col>7</xdr:col>
      <xdr:colOff>0</xdr:colOff>
      <xdr:row>93</xdr:row>
      <xdr:rowOff>0</xdr:rowOff>
    </xdr:to>
    <xdr:sp>
      <xdr:nvSpPr>
        <xdr:cNvPr id="24" name="Line 59"/>
        <xdr:cNvSpPr>
          <a:spLocks/>
        </xdr:cNvSpPr>
      </xdr:nvSpPr>
      <xdr:spPr>
        <a:xfrm>
          <a:off x="6038850" y="21012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155</xdr:row>
      <xdr:rowOff>0</xdr:rowOff>
    </xdr:from>
    <xdr:to>
      <xdr:col>7</xdr:col>
      <xdr:colOff>0</xdr:colOff>
      <xdr:row>155</xdr:row>
      <xdr:rowOff>0</xdr:rowOff>
    </xdr:to>
    <xdr:sp>
      <xdr:nvSpPr>
        <xdr:cNvPr id="25" name="Line 61"/>
        <xdr:cNvSpPr>
          <a:spLocks/>
        </xdr:cNvSpPr>
      </xdr:nvSpPr>
      <xdr:spPr>
        <a:xfrm>
          <a:off x="6038850" y="330041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162</xdr:row>
      <xdr:rowOff>9525</xdr:rowOff>
    </xdr:from>
    <xdr:to>
      <xdr:col>7</xdr:col>
      <xdr:colOff>0</xdr:colOff>
      <xdr:row>162</xdr:row>
      <xdr:rowOff>9525</xdr:rowOff>
    </xdr:to>
    <xdr:sp>
      <xdr:nvSpPr>
        <xdr:cNvPr id="26" name="Line 9"/>
        <xdr:cNvSpPr>
          <a:spLocks/>
        </xdr:cNvSpPr>
      </xdr:nvSpPr>
      <xdr:spPr>
        <a:xfrm>
          <a:off x="6038850" y="341566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187</xdr:row>
      <xdr:rowOff>0</xdr:rowOff>
    </xdr:from>
    <xdr:to>
      <xdr:col>7</xdr:col>
      <xdr:colOff>0</xdr:colOff>
      <xdr:row>187</xdr:row>
      <xdr:rowOff>0</xdr:rowOff>
    </xdr:to>
    <xdr:sp>
      <xdr:nvSpPr>
        <xdr:cNvPr id="27" name="Line 21"/>
        <xdr:cNvSpPr>
          <a:spLocks/>
        </xdr:cNvSpPr>
      </xdr:nvSpPr>
      <xdr:spPr>
        <a:xfrm>
          <a:off x="6038850" y="38357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187</xdr:row>
      <xdr:rowOff>0</xdr:rowOff>
    </xdr:from>
    <xdr:to>
      <xdr:col>7</xdr:col>
      <xdr:colOff>0</xdr:colOff>
      <xdr:row>187</xdr:row>
      <xdr:rowOff>0</xdr:rowOff>
    </xdr:to>
    <xdr:sp>
      <xdr:nvSpPr>
        <xdr:cNvPr id="28" name="Line 31"/>
        <xdr:cNvSpPr>
          <a:spLocks/>
        </xdr:cNvSpPr>
      </xdr:nvSpPr>
      <xdr:spPr>
        <a:xfrm>
          <a:off x="6038850" y="38357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29" name="Line 21"/>
        <xdr:cNvSpPr>
          <a:spLocks/>
        </xdr:cNvSpPr>
      </xdr:nvSpPr>
      <xdr:spPr>
        <a:xfrm>
          <a:off x="6038850" y="40690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30" name="Line 31"/>
        <xdr:cNvSpPr>
          <a:spLocks/>
        </xdr:cNvSpPr>
      </xdr:nvSpPr>
      <xdr:spPr>
        <a:xfrm>
          <a:off x="6038850" y="40690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196</xdr:row>
      <xdr:rowOff>9525</xdr:rowOff>
    </xdr:from>
    <xdr:to>
      <xdr:col>7</xdr:col>
      <xdr:colOff>0</xdr:colOff>
      <xdr:row>196</xdr:row>
      <xdr:rowOff>9525</xdr:rowOff>
    </xdr:to>
    <xdr:sp>
      <xdr:nvSpPr>
        <xdr:cNvPr id="31" name="Line 9"/>
        <xdr:cNvSpPr>
          <a:spLocks/>
        </xdr:cNvSpPr>
      </xdr:nvSpPr>
      <xdr:spPr>
        <a:xfrm>
          <a:off x="6038850" y="39843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25</xdr:row>
      <xdr:rowOff>9525</xdr:rowOff>
    </xdr:from>
    <xdr:to>
      <xdr:col>7</xdr:col>
      <xdr:colOff>0</xdr:colOff>
      <xdr:row>25</xdr:row>
      <xdr:rowOff>9525</xdr:rowOff>
    </xdr:to>
    <xdr:sp>
      <xdr:nvSpPr>
        <xdr:cNvPr id="32" name="Line 9"/>
        <xdr:cNvSpPr>
          <a:spLocks/>
        </xdr:cNvSpPr>
      </xdr:nvSpPr>
      <xdr:spPr>
        <a:xfrm>
          <a:off x="6038850" y="56197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44</xdr:row>
      <xdr:rowOff>9525</xdr:rowOff>
    </xdr:from>
    <xdr:to>
      <xdr:col>7</xdr:col>
      <xdr:colOff>0</xdr:colOff>
      <xdr:row>44</xdr:row>
      <xdr:rowOff>9525</xdr:rowOff>
    </xdr:to>
    <xdr:sp>
      <xdr:nvSpPr>
        <xdr:cNvPr id="33" name="Line 9"/>
        <xdr:cNvSpPr>
          <a:spLocks/>
        </xdr:cNvSpPr>
      </xdr:nvSpPr>
      <xdr:spPr>
        <a:xfrm>
          <a:off x="6038850" y="11268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69</xdr:row>
      <xdr:rowOff>9525</xdr:rowOff>
    </xdr:from>
    <xdr:to>
      <xdr:col>7</xdr:col>
      <xdr:colOff>0</xdr:colOff>
      <xdr:row>69</xdr:row>
      <xdr:rowOff>9525</xdr:rowOff>
    </xdr:to>
    <xdr:sp>
      <xdr:nvSpPr>
        <xdr:cNvPr id="34" name="Line 9"/>
        <xdr:cNvSpPr>
          <a:spLocks/>
        </xdr:cNvSpPr>
      </xdr:nvSpPr>
      <xdr:spPr>
        <a:xfrm>
          <a:off x="6038850" y="168783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103</xdr:row>
      <xdr:rowOff>9525</xdr:rowOff>
    </xdr:from>
    <xdr:to>
      <xdr:col>7</xdr:col>
      <xdr:colOff>0</xdr:colOff>
      <xdr:row>103</xdr:row>
      <xdr:rowOff>9525</xdr:rowOff>
    </xdr:to>
    <xdr:sp>
      <xdr:nvSpPr>
        <xdr:cNvPr id="35" name="Line 9"/>
        <xdr:cNvSpPr>
          <a:spLocks/>
        </xdr:cNvSpPr>
      </xdr:nvSpPr>
      <xdr:spPr>
        <a:xfrm>
          <a:off x="6038850" y="227076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135</xdr:row>
      <xdr:rowOff>9525</xdr:rowOff>
    </xdr:from>
    <xdr:to>
      <xdr:col>7</xdr:col>
      <xdr:colOff>0</xdr:colOff>
      <xdr:row>135</xdr:row>
      <xdr:rowOff>9525</xdr:rowOff>
    </xdr:to>
    <xdr:sp>
      <xdr:nvSpPr>
        <xdr:cNvPr id="36" name="Line 9"/>
        <xdr:cNvSpPr>
          <a:spLocks/>
        </xdr:cNvSpPr>
      </xdr:nvSpPr>
      <xdr:spPr>
        <a:xfrm>
          <a:off x="6038850" y="28394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8"/>
  <sheetViews>
    <sheetView tabSelected="1" zoomScalePageLayoutView="0" workbookViewId="0" topLeftCell="A1">
      <selection activeCell="S262" sqref="S262"/>
    </sheetView>
  </sheetViews>
  <sheetFormatPr defaultColWidth="9.140625" defaultRowHeight="12.75"/>
  <cols>
    <col min="1" max="1" width="5.00390625" style="15" customWidth="1"/>
    <col min="2" max="2" width="11.140625" style="15" bestFit="1" customWidth="1"/>
    <col min="3" max="3" width="34.421875" style="15" customWidth="1"/>
    <col min="4" max="4" width="3.8515625" style="15" customWidth="1"/>
    <col min="5" max="5" width="10.57421875" style="20" customWidth="1"/>
    <col min="6" max="6" width="12.421875" style="20" customWidth="1"/>
    <col min="7" max="7" width="13.57421875" style="20" customWidth="1"/>
    <col min="8" max="8" width="15.57421875" style="20" customWidth="1"/>
    <col min="9" max="9" width="11.57421875" style="6" customWidth="1"/>
    <col min="10" max="10" width="8.8515625" style="6" customWidth="1"/>
    <col min="11" max="12" width="9.140625" style="1" customWidth="1"/>
  </cols>
  <sheetData>
    <row r="1" spans="1:10" ht="22.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7" t="s">
        <v>5</v>
      </c>
      <c r="G1" s="7" t="s">
        <v>6</v>
      </c>
      <c r="H1" s="91" t="s">
        <v>7</v>
      </c>
      <c r="I1" s="8" t="s">
        <v>231</v>
      </c>
      <c r="J1" s="5" t="s">
        <v>8</v>
      </c>
    </row>
    <row r="2" spans="1:10" ht="12.75">
      <c r="A2" s="5"/>
      <c r="B2" s="5"/>
      <c r="C2" s="5" t="s">
        <v>9</v>
      </c>
      <c r="D2" s="5"/>
      <c r="E2" s="7"/>
      <c r="F2" s="7"/>
      <c r="G2" s="7"/>
      <c r="H2" s="91"/>
      <c r="I2" s="5"/>
      <c r="J2" s="5"/>
    </row>
    <row r="3" spans="1:10" ht="12.75">
      <c r="A3" s="5"/>
      <c r="B3" s="5" t="s">
        <v>10</v>
      </c>
      <c r="C3" s="5" t="s">
        <v>11</v>
      </c>
      <c r="D3" s="70"/>
      <c r="E3" s="7"/>
      <c r="F3" s="7"/>
      <c r="G3" s="7"/>
      <c r="H3" s="91"/>
      <c r="I3" s="5"/>
      <c r="J3" s="5"/>
    </row>
    <row r="4" spans="1:8" ht="12.75">
      <c r="A4" s="5"/>
      <c r="B4" s="5" t="s">
        <v>14</v>
      </c>
      <c r="C4" s="5" t="s">
        <v>28</v>
      </c>
      <c r="D4" s="71"/>
      <c r="E4" s="17"/>
      <c r="F4" s="52"/>
      <c r="G4" s="52"/>
      <c r="H4" s="92"/>
    </row>
    <row r="5" spans="1:10" ht="12.75">
      <c r="A5" s="5">
        <v>1</v>
      </c>
      <c r="B5" s="5" t="s">
        <v>191</v>
      </c>
      <c r="C5" s="8" t="s">
        <v>179</v>
      </c>
      <c r="D5" s="70" t="s">
        <v>13</v>
      </c>
      <c r="E5" s="7">
        <v>1970</v>
      </c>
      <c r="F5" s="53"/>
      <c r="G5" s="53"/>
      <c r="H5" s="92">
        <f>E5*F5</f>
        <v>0</v>
      </c>
      <c r="I5" s="5"/>
      <c r="J5" s="5"/>
    </row>
    <row r="6" spans="1:10" ht="12.75">
      <c r="A6" s="5">
        <v>2</v>
      </c>
      <c r="B6" s="5" t="s">
        <v>192</v>
      </c>
      <c r="C6" s="8" t="s">
        <v>180</v>
      </c>
      <c r="D6" s="70" t="s">
        <v>13</v>
      </c>
      <c r="E6" s="7">
        <v>7400</v>
      </c>
      <c r="F6" s="53"/>
      <c r="G6" s="53"/>
      <c r="H6" s="92">
        <f aca="true" t="shared" si="0" ref="H6:H25">E6*F6</f>
        <v>0</v>
      </c>
      <c r="I6" s="5"/>
      <c r="J6" s="5"/>
    </row>
    <row r="7" spans="1:10" ht="22.5">
      <c r="A7" s="5">
        <v>3</v>
      </c>
      <c r="B7" s="5" t="s">
        <v>114</v>
      </c>
      <c r="C7" s="8" t="s">
        <v>175</v>
      </c>
      <c r="D7" s="70" t="s">
        <v>17</v>
      </c>
      <c r="E7" s="7">
        <v>67</v>
      </c>
      <c r="F7" s="53"/>
      <c r="G7" s="53"/>
      <c r="H7" s="92">
        <f t="shared" si="0"/>
        <v>0</v>
      </c>
      <c r="I7" s="5"/>
      <c r="J7" s="5"/>
    </row>
    <row r="8" spans="1:10" ht="33.75">
      <c r="A8" s="5">
        <v>4</v>
      </c>
      <c r="B8" s="5" t="s">
        <v>109</v>
      </c>
      <c r="C8" s="8" t="s">
        <v>181</v>
      </c>
      <c r="D8" s="70" t="s">
        <v>35</v>
      </c>
      <c r="E8" s="7">
        <v>70</v>
      </c>
      <c r="F8" s="53"/>
      <c r="G8" s="53"/>
      <c r="H8" s="92">
        <f t="shared" si="0"/>
        <v>0</v>
      </c>
      <c r="I8" s="5"/>
      <c r="J8" s="5"/>
    </row>
    <row r="9" spans="1:10" ht="12.75">
      <c r="A9" s="5">
        <v>5</v>
      </c>
      <c r="B9" s="5" t="s">
        <v>194</v>
      </c>
      <c r="C9" s="8" t="s">
        <v>193</v>
      </c>
      <c r="D9" s="70" t="s">
        <v>12</v>
      </c>
      <c r="E9" s="7">
        <v>2930</v>
      </c>
      <c r="F9" s="53"/>
      <c r="G9" s="53"/>
      <c r="H9" s="92">
        <f t="shared" si="0"/>
        <v>0</v>
      </c>
      <c r="I9" s="5"/>
      <c r="J9" s="5"/>
    </row>
    <row r="10" spans="1:10" ht="33.75">
      <c r="A10" s="5">
        <v>6</v>
      </c>
      <c r="B10" s="5" t="s">
        <v>115</v>
      </c>
      <c r="C10" s="8" t="s">
        <v>195</v>
      </c>
      <c r="D10" s="70" t="s">
        <v>12</v>
      </c>
      <c r="E10" s="7">
        <v>28</v>
      </c>
      <c r="F10" s="53"/>
      <c r="G10" s="53"/>
      <c r="H10" s="92">
        <f t="shared" si="0"/>
        <v>0</v>
      </c>
      <c r="I10" s="5"/>
      <c r="J10" s="5"/>
    </row>
    <row r="11" spans="1:10" ht="12.75">
      <c r="A11" s="5">
        <v>7</v>
      </c>
      <c r="B11" s="5" t="s">
        <v>196</v>
      </c>
      <c r="C11" s="8" t="s">
        <v>180</v>
      </c>
      <c r="D11" s="70" t="s">
        <v>12</v>
      </c>
      <c r="E11" s="7">
        <v>722</v>
      </c>
      <c r="F11" s="53"/>
      <c r="G11" s="53"/>
      <c r="H11" s="92">
        <f t="shared" si="0"/>
        <v>0</v>
      </c>
      <c r="I11" s="5"/>
      <c r="J11" s="5"/>
    </row>
    <row r="12" spans="1:10" ht="22.5">
      <c r="A12" s="5">
        <v>8</v>
      </c>
      <c r="B12" s="5" t="s">
        <v>116</v>
      </c>
      <c r="C12" s="8" t="s">
        <v>182</v>
      </c>
      <c r="D12" s="70" t="s">
        <v>12</v>
      </c>
      <c r="E12" s="7">
        <v>46</v>
      </c>
      <c r="F12" s="53"/>
      <c r="G12" s="53"/>
      <c r="H12" s="92">
        <f t="shared" si="0"/>
        <v>0</v>
      </c>
      <c r="I12" s="5"/>
      <c r="J12" s="5"/>
    </row>
    <row r="13" spans="1:10" ht="12.75">
      <c r="A13" s="5">
        <v>9</v>
      </c>
      <c r="B13" s="5" t="s">
        <v>197</v>
      </c>
      <c r="C13" s="8" t="s">
        <v>183</v>
      </c>
      <c r="D13" s="70" t="s">
        <v>12</v>
      </c>
      <c r="E13" s="7">
        <v>394</v>
      </c>
      <c r="F13" s="53"/>
      <c r="G13" s="53"/>
      <c r="H13" s="92">
        <f t="shared" si="0"/>
        <v>0</v>
      </c>
      <c r="I13" s="5"/>
      <c r="J13" s="5"/>
    </row>
    <row r="14" spans="1:11" ht="33.75">
      <c r="A14" s="5">
        <v>10</v>
      </c>
      <c r="B14" s="5" t="s">
        <v>65</v>
      </c>
      <c r="C14" s="8" t="s">
        <v>258</v>
      </c>
      <c r="D14" s="70" t="s">
        <v>13</v>
      </c>
      <c r="E14" s="7">
        <v>4192</v>
      </c>
      <c r="F14" s="53"/>
      <c r="G14" s="53"/>
      <c r="H14" s="92">
        <f t="shared" si="0"/>
        <v>0</v>
      </c>
      <c r="I14" s="5"/>
      <c r="J14" s="5"/>
      <c r="K14" s="2"/>
    </row>
    <row r="15" spans="1:11" ht="12.75">
      <c r="A15" s="5">
        <v>11</v>
      </c>
      <c r="B15" s="5" t="s">
        <v>198</v>
      </c>
      <c r="C15" s="8" t="s">
        <v>180</v>
      </c>
      <c r="D15" s="70" t="s">
        <v>13</v>
      </c>
      <c r="E15" s="7">
        <v>22686</v>
      </c>
      <c r="F15" s="53"/>
      <c r="G15" s="53"/>
      <c r="H15" s="92">
        <f t="shared" si="0"/>
        <v>0</v>
      </c>
      <c r="I15" s="5"/>
      <c r="J15" s="5"/>
      <c r="K15" s="2"/>
    </row>
    <row r="16" spans="1:11" ht="22.5">
      <c r="A16" s="5">
        <v>12</v>
      </c>
      <c r="B16" s="5" t="s">
        <v>66</v>
      </c>
      <c r="C16" s="8" t="s">
        <v>199</v>
      </c>
      <c r="D16" s="70" t="s">
        <v>13</v>
      </c>
      <c r="E16" s="7">
        <v>4192</v>
      </c>
      <c r="F16" s="53"/>
      <c r="G16" s="53"/>
      <c r="H16" s="92">
        <f t="shared" si="0"/>
        <v>0</v>
      </c>
      <c r="I16" s="5"/>
      <c r="J16" s="5"/>
      <c r="K16" s="2"/>
    </row>
    <row r="17" spans="1:11" ht="12.75">
      <c r="A17" s="5">
        <v>13</v>
      </c>
      <c r="B17" s="5" t="s">
        <v>201</v>
      </c>
      <c r="C17" s="8" t="s">
        <v>180</v>
      </c>
      <c r="D17" s="70" t="s">
        <v>13</v>
      </c>
      <c r="E17" s="7">
        <v>22686</v>
      </c>
      <c r="F17" s="53"/>
      <c r="G17" s="53"/>
      <c r="H17" s="92">
        <f t="shared" si="0"/>
        <v>0</v>
      </c>
      <c r="I17" s="5"/>
      <c r="J17" s="5"/>
      <c r="K17" s="2"/>
    </row>
    <row r="18" spans="1:11" ht="12.75">
      <c r="A18" s="5">
        <v>14</v>
      </c>
      <c r="B18" s="5" t="s">
        <v>67</v>
      </c>
      <c r="C18" s="8" t="s">
        <v>184</v>
      </c>
      <c r="D18" s="70" t="s">
        <v>13</v>
      </c>
      <c r="E18" s="7">
        <v>4192</v>
      </c>
      <c r="F18" s="53"/>
      <c r="G18" s="53"/>
      <c r="H18" s="92">
        <f t="shared" si="0"/>
        <v>0</v>
      </c>
      <c r="I18" s="5"/>
      <c r="J18" s="5"/>
      <c r="K18" s="2"/>
    </row>
    <row r="19" spans="1:11" ht="12.75">
      <c r="A19" s="5">
        <v>15</v>
      </c>
      <c r="B19" s="5" t="s">
        <v>202</v>
      </c>
      <c r="C19" s="8" t="s">
        <v>180</v>
      </c>
      <c r="D19" s="70" t="s">
        <v>13</v>
      </c>
      <c r="E19" s="7">
        <v>22686</v>
      </c>
      <c r="F19" s="53"/>
      <c r="G19" s="53"/>
      <c r="H19" s="92">
        <f t="shared" si="0"/>
        <v>0</v>
      </c>
      <c r="I19" s="5"/>
      <c r="J19" s="5"/>
      <c r="K19" s="2"/>
    </row>
    <row r="20" spans="1:11" ht="12.75">
      <c r="A20" s="5">
        <v>16</v>
      </c>
      <c r="B20" s="5" t="s">
        <v>29</v>
      </c>
      <c r="C20" s="8" t="s">
        <v>68</v>
      </c>
      <c r="D20" s="70" t="s">
        <v>13</v>
      </c>
      <c r="E20" s="7">
        <v>657</v>
      </c>
      <c r="F20" s="53"/>
      <c r="G20" s="53"/>
      <c r="H20" s="92">
        <f t="shared" si="0"/>
        <v>0</v>
      </c>
      <c r="I20" s="5"/>
      <c r="J20" s="5"/>
      <c r="K20" s="2"/>
    </row>
    <row r="21" spans="1:11" ht="12.75">
      <c r="A21" s="5">
        <v>17</v>
      </c>
      <c r="B21" s="5" t="s">
        <v>200</v>
      </c>
      <c r="C21" s="8" t="s">
        <v>218</v>
      </c>
      <c r="D21" s="70" t="s">
        <v>13</v>
      </c>
      <c r="E21" s="7">
        <v>2467</v>
      </c>
      <c r="F21" s="53"/>
      <c r="G21" s="53"/>
      <c r="H21" s="92">
        <f t="shared" si="0"/>
        <v>0</v>
      </c>
      <c r="I21" s="5"/>
      <c r="J21" s="5"/>
      <c r="K21" s="2"/>
    </row>
    <row r="22" spans="1:11" ht="12.75">
      <c r="A22" s="5">
        <v>18</v>
      </c>
      <c r="B22" s="5" t="s">
        <v>69</v>
      </c>
      <c r="C22" s="8" t="s">
        <v>70</v>
      </c>
      <c r="D22" s="70" t="s">
        <v>13</v>
      </c>
      <c r="E22" s="7">
        <v>4192</v>
      </c>
      <c r="F22" s="53"/>
      <c r="G22" s="53"/>
      <c r="H22" s="92">
        <f t="shared" si="0"/>
        <v>0</v>
      </c>
      <c r="I22" s="5"/>
      <c r="J22" s="5"/>
      <c r="K22" s="2"/>
    </row>
    <row r="23" spans="1:11" ht="12.75">
      <c r="A23" s="5">
        <v>19</v>
      </c>
      <c r="B23" s="5" t="s">
        <v>203</v>
      </c>
      <c r="C23" s="8" t="s">
        <v>180</v>
      </c>
      <c r="D23" s="70" t="s">
        <v>13</v>
      </c>
      <c r="E23" s="7">
        <v>22686</v>
      </c>
      <c r="F23" s="53"/>
      <c r="G23" s="53"/>
      <c r="H23" s="92">
        <f t="shared" si="0"/>
        <v>0</v>
      </c>
      <c r="I23" s="5"/>
      <c r="J23" s="5"/>
      <c r="K23" s="2"/>
    </row>
    <row r="24" spans="1:8" ht="33.75">
      <c r="A24" s="5">
        <v>20</v>
      </c>
      <c r="B24" s="5" t="s">
        <v>31</v>
      </c>
      <c r="C24" s="8" t="s">
        <v>219</v>
      </c>
      <c r="D24" s="70" t="s">
        <v>12</v>
      </c>
      <c r="E24" s="7">
        <v>70</v>
      </c>
      <c r="F24" s="53"/>
      <c r="G24" s="52"/>
      <c r="H24" s="92">
        <f t="shared" si="0"/>
        <v>0</v>
      </c>
    </row>
    <row r="25" spans="1:8" ht="12.75">
      <c r="A25" s="5">
        <v>21</v>
      </c>
      <c r="B25" s="5" t="s">
        <v>246</v>
      </c>
      <c r="C25" s="8" t="s">
        <v>257</v>
      </c>
      <c r="D25" s="70" t="s">
        <v>12</v>
      </c>
      <c r="E25" s="7">
        <v>2930</v>
      </c>
      <c r="F25" s="53"/>
      <c r="G25" s="52"/>
      <c r="H25" s="92">
        <f t="shared" si="0"/>
        <v>0</v>
      </c>
    </row>
    <row r="26" spans="1:10" ht="22.5">
      <c r="A26" s="5" t="s">
        <v>0</v>
      </c>
      <c r="B26" s="5" t="s">
        <v>1</v>
      </c>
      <c r="C26" s="5" t="s">
        <v>2</v>
      </c>
      <c r="D26" s="5" t="s">
        <v>3</v>
      </c>
      <c r="E26" s="7" t="s">
        <v>4</v>
      </c>
      <c r="F26" s="7" t="s">
        <v>5</v>
      </c>
      <c r="G26" s="7" t="s">
        <v>6</v>
      </c>
      <c r="H26" s="91" t="s">
        <v>7</v>
      </c>
      <c r="I26" s="8" t="s">
        <v>231</v>
      </c>
      <c r="J26" s="5" t="s">
        <v>8</v>
      </c>
    </row>
    <row r="27" spans="1:8" ht="22.5">
      <c r="A27" s="5">
        <v>22</v>
      </c>
      <c r="B27" s="5" t="s">
        <v>32</v>
      </c>
      <c r="C27" s="5" t="s">
        <v>220</v>
      </c>
      <c r="D27" s="70" t="s">
        <v>12</v>
      </c>
      <c r="E27" s="7">
        <v>28</v>
      </c>
      <c r="F27" s="53"/>
      <c r="G27" s="52"/>
      <c r="H27" s="92">
        <f>E27*F27</f>
        <v>0</v>
      </c>
    </row>
    <row r="28" spans="1:8" ht="22.5">
      <c r="A28" s="5">
        <v>23</v>
      </c>
      <c r="B28" s="5" t="s">
        <v>239</v>
      </c>
      <c r="C28" s="5" t="s">
        <v>234</v>
      </c>
      <c r="D28" s="70" t="s">
        <v>12</v>
      </c>
      <c r="E28" s="7">
        <v>722</v>
      </c>
      <c r="F28" s="53"/>
      <c r="G28" s="52"/>
      <c r="H28" s="92">
        <f aca="true" t="shared" si="1" ref="H28:H44">E28*F28</f>
        <v>0</v>
      </c>
    </row>
    <row r="29" spans="1:8" ht="22.5">
      <c r="A29" s="5">
        <v>24</v>
      </c>
      <c r="B29" s="5" t="s">
        <v>110</v>
      </c>
      <c r="C29" s="5" t="s">
        <v>235</v>
      </c>
      <c r="D29" s="70" t="s">
        <v>12</v>
      </c>
      <c r="E29" s="7">
        <v>16</v>
      </c>
      <c r="F29" s="53"/>
      <c r="G29" s="52"/>
      <c r="H29" s="92">
        <f t="shared" si="1"/>
        <v>0</v>
      </c>
    </row>
    <row r="30" spans="1:8" ht="22.5">
      <c r="A30" s="5">
        <v>25</v>
      </c>
      <c r="B30" s="5" t="s">
        <v>239</v>
      </c>
      <c r="C30" s="5" t="s">
        <v>230</v>
      </c>
      <c r="D30" s="70" t="s">
        <v>12</v>
      </c>
      <c r="E30" s="7">
        <v>365</v>
      </c>
      <c r="F30" s="53"/>
      <c r="G30" s="52"/>
      <c r="H30" s="92">
        <f t="shared" si="1"/>
        <v>0</v>
      </c>
    </row>
    <row r="31" spans="1:8" ht="33.75">
      <c r="A31" s="5">
        <v>26</v>
      </c>
      <c r="B31" s="5" t="s">
        <v>15</v>
      </c>
      <c r="C31" s="5" t="s">
        <v>185</v>
      </c>
      <c r="D31" s="70" t="s">
        <v>12</v>
      </c>
      <c r="E31" s="7">
        <v>30</v>
      </c>
      <c r="F31" s="53"/>
      <c r="G31" s="52"/>
      <c r="H31" s="92">
        <f t="shared" si="1"/>
        <v>0</v>
      </c>
    </row>
    <row r="32" spans="1:8" ht="22.5">
      <c r="A32" s="5">
        <v>27</v>
      </c>
      <c r="B32" s="5" t="s">
        <v>240</v>
      </c>
      <c r="C32" s="5" t="s">
        <v>259</v>
      </c>
      <c r="D32" s="70"/>
      <c r="E32" s="7">
        <v>29</v>
      </c>
      <c r="F32" s="53"/>
      <c r="G32" s="52"/>
      <c r="H32" s="92">
        <f t="shared" si="1"/>
        <v>0</v>
      </c>
    </row>
    <row r="33" spans="1:11" ht="22.5">
      <c r="A33" s="5">
        <v>28</v>
      </c>
      <c r="B33" s="5" t="s">
        <v>117</v>
      </c>
      <c r="C33" s="5" t="s">
        <v>229</v>
      </c>
      <c r="D33" s="70" t="s">
        <v>12</v>
      </c>
      <c r="E33" s="7">
        <v>59</v>
      </c>
      <c r="F33" s="53"/>
      <c r="G33" s="53"/>
      <c r="H33" s="92">
        <f t="shared" si="1"/>
        <v>0</v>
      </c>
      <c r="I33" s="5"/>
      <c r="J33" s="5"/>
      <c r="K33" s="2"/>
    </row>
    <row r="34" spans="1:8" ht="22.5">
      <c r="A34" s="5">
        <v>29</v>
      </c>
      <c r="B34" s="5" t="s">
        <v>119</v>
      </c>
      <c r="C34" s="5" t="s">
        <v>186</v>
      </c>
      <c r="D34" s="70" t="s">
        <v>13</v>
      </c>
      <c r="E34" s="7">
        <v>37</v>
      </c>
      <c r="F34" s="53"/>
      <c r="G34" s="52"/>
      <c r="H34" s="92">
        <f t="shared" si="1"/>
        <v>0</v>
      </c>
    </row>
    <row r="35" spans="1:8" ht="12.75">
      <c r="A35" s="5">
        <v>20</v>
      </c>
      <c r="B35" s="5" t="s">
        <v>204</v>
      </c>
      <c r="C35" s="5" t="s">
        <v>183</v>
      </c>
      <c r="D35" s="70" t="s">
        <v>13</v>
      </c>
      <c r="E35" s="7">
        <v>313</v>
      </c>
      <c r="F35" s="53"/>
      <c r="G35" s="52"/>
      <c r="H35" s="92">
        <f t="shared" si="1"/>
        <v>0</v>
      </c>
    </row>
    <row r="36" spans="1:8" ht="33.75">
      <c r="A36" s="5">
        <v>31</v>
      </c>
      <c r="B36" s="5" t="s">
        <v>120</v>
      </c>
      <c r="C36" s="8" t="s">
        <v>187</v>
      </c>
      <c r="D36" s="70" t="s">
        <v>13</v>
      </c>
      <c r="E36" s="7">
        <v>2090</v>
      </c>
      <c r="F36" s="53"/>
      <c r="G36" s="52"/>
      <c r="H36" s="92">
        <f t="shared" si="1"/>
        <v>0</v>
      </c>
    </row>
    <row r="37" spans="1:8" ht="12.75">
      <c r="A37" s="5">
        <v>32</v>
      </c>
      <c r="B37" s="5" t="s">
        <v>238</v>
      </c>
      <c r="C37" s="8" t="s">
        <v>183</v>
      </c>
      <c r="D37" s="70" t="s">
        <v>13</v>
      </c>
      <c r="E37" s="7">
        <v>11310</v>
      </c>
      <c r="F37" s="53"/>
      <c r="G37" s="52"/>
      <c r="H37" s="92">
        <f t="shared" si="1"/>
        <v>0</v>
      </c>
    </row>
    <row r="38" spans="1:8" ht="22.5">
      <c r="A38" s="5">
        <v>33</v>
      </c>
      <c r="B38" s="5" t="s">
        <v>16</v>
      </c>
      <c r="C38" s="8" t="s">
        <v>260</v>
      </c>
      <c r="D38" s="70" t="s">
        <v>13</v>
      </c>
      <c r="E38" s="7">
        <v>126</v>
      </c>
      <c r="F38" s="53"/>
      <c r="G38" s="52"/>
      <c r="H38" s="92">
        <f t="shared" si="1"/>
        <v>0</v>
      </c>
    </row>
    <row r="39" spans="1:8" ht="12.75">
      <c r="A39" s="5">
        <v>34</v>
      </c>
      <c r="B39" s="5" t="s">
        <v>236</v>
      </c>
      <c r="C39" s="8" t="s">
        <v>188</v>
      </c>
      <c r="D39" s="70" t="s">
        <v>13</v>
      </c>
      <c r="E39" s="7">
        <v>3943</v>
      </c>
      <c r="F39" s="53"/>
      <c r="G39" s="52"/>
      <c r="H39" s="92">
        <f t="shared" si="1"/>
        <v>0</v>
      </c>
    </row>
    <row r="40" spans="1:8" ht="22.5">
      <c r="A40" s="5">
        <v>35</v>
      </c>
      <c r="B40" s="5" t="s">
        <v>121</v>
      </c>
      <c r="C40" s="8" t="s">
        <v>248</v>
      </c>
      <c r="D40" s="70" t="s">
        <v>12</v>
      </c>
      <c r="E40" s="7">
        <v>16</v>
      </c>
      <c r="F40" s="53"/>
      <c r="G40" s="52"/>
      <c r="H40" s="92">
        <f t="shared" si="1"/>
        <v>0</v>
      </c>
    </row>
    <row r="41" spans="1:8" ht="12.75">
      <c r="A41" s="5">
        <v>36</v>
      </c>
      <c r="B41" s="5" t="s">
        <v>118</v>
      </c>
      <c r="C41" s="8" t="s">
        <v>183</v>
      </c>
      <c r="D41" s="70" t="s">
        <v>12</v>
      </c>
      <c r="E41" s="7">
        <v>81</v>
      </c>
      <c r="F41" s="53"/>
      <c r="G41" s="52"/>
      <c r="H41" s="92">
        <f t="shared" si="1"/>
        <v>0</v>
      </c>
    </row>
    <row r="42" spans="1:8" ht="22.5">
      <c r="A42" s="5">
        <v>37</v>
      </c>
      <c r="B42" s="5" t="s">
        <v>118</v>
      </c>
      <c r="C42" s="8" t="s">
        <v>189</v>
      </c>
      <c r="D42" s="70" t="s">
        <v>12</v>
      </c>
      <c r="E42" s="7">
        <v>284</v>
      </c>
      <c r="F42" s="53"/>
      <c r="G42" s="52"/>
      <c r="H42" s="92">
        <f t="shared" si="1"/>
        <v>0</v>
      </c>
    </row>
    <row r="43" spans="1:8" ht="33.75">
      <c r="A43" s="5">
        <v>38</v>
      </c>
      <c r="B43" s="5" t="s">
        <v>36</v>
      </c>
      <c r="C43" s="8" t="s">
        <v>249</v>
      </c>
      <c r="D43" s="70" t="s">
        <v>38</v>
      </c>
      <c r="E43" s="7">
        <v>2.99</v>
      </c>
      <c r="F43" s="53"/>
      <c r="G43" s="52"/>
      <c r="H43" s="92">
        <f t="shared" si="1"/>
        <v>0</v>
      </c>
    </row>
    <row r="44" spans="1:8" ht="45">
      <c r="A44" s="5">
        <v>39</v>
      </c>
      <c r="B44" s="5" t="s">
        <v>237</v>
      </c>
      <c r="C44" s="5" t="s">
        <v>250</v>
      </c>
      <c r="D44" s="70" t="s">
        <v>38</v>
      </c>
      <c r="E44" s="7">
        <v>70.21</v>
      </c>
      <c r="F44" s="53"/>
      <c r="G44" s="52"/>
      <c r="H44" s="92">
        <f t="shared" si="1"/>
        <v>0</v>
      </c>
    </row>
    <row r="45" spans="1:10" ht="22.5">
      <c r="A45" s="5" t="s">
        <v>0</v>
      </c>
      <c r="B45" s="5" t="s">
        <v>1</v>
      </c>
      <c r="C45" s="5" t="s">
        <v>2</v>
      </c>
      <c r="D45" s="5" t="s">
        <v>3</v>
      </c>
      <c r="E45" s="7" t="s">
        <v>4</v>
      </c>
      <c r="F45" s="7" t="s">
        <v>5</v>
      </c>
      <c r="G45" s="7" t="s">
        <v>6</v>
      </c>
      <c r="H45" s="91" t="s">
        <v>7</v>
      </c>
      <c r="I45" s="8" t="s">
        <v>231</v>
      </c>
      <c r="J45" s="5" t="s">
        <v>8</v>
      </c>
    </row>
    <row r="46" spans="1:9" ht="33.75">
      <c r="A46" s="5">
        <v>40</v>
      </c>
      <c r="B46" s="5" t="s">
        <v>36</v>
      </c>
      <c r="C46" s="5" t="s">
        <v>190</v>
      </c>
      <c r="D46" s="70" t="s">
        <v>38</v>
      </c>
      <c r="E46" s="7">
        <v>1.78</v>
      </c>
      <c r="F46" s="53"/>
      <c r="G46" s="52"/>
      <c r="H46" s="92">
        <f>E46*F46</f>
        <v>0</v>
      </c>
      <c r="I46" s="97"/>
    </row>
    <row r="47" spans="1:8" ht="45">
      <c r="A47" s="5">
        <v>41</v>
      </c>
      <c r="B47" s="5" t="s">
        <v>173</v>
      </c>
      <c r="C47" s="5" t="s">
        <v>221</v>
      </c>
      <c r="D47" s="70" t="s">
        <v>38</v>
      </c>
      <c r="E47" s="7">
        <v>31.72</v>
      </c>
      <c r="F47" s="53"/>
      <c r="G47" s="52"/>
      <c r="H47" s="92">
        <f aca="true" t="shared" si="2" ref="H47:H56">E47*F47</f>
        <v>0</v>
      </c>
    </row>
    <row r="48" spans="1:12" s="50" customFormat="1" ht="22.5">
      <c r="A48" s="8">
        <v>42</v>
      </c>
      <c r="B48" s="8" t="s">
        <v>57</v>
      </c>
      <c r="C48" s="8" t="s">
        <v>254</v>
      </c>
      <c r="D48" s="72" t="s">
        <v>17</v>
      </c>
      <c r="E48" s="25">
        <v>297.5</v>
      </c>
      <c r="F48" s="54"/>
      <c r="G48" s="54"/>
      <c r="H48" s="92">
        <f t="shared" si="2"/>
        <v>0</v>
      </c>
      <c r="I48" s="54"/>
      <c r="J48" s="8"/>
      <c r="K48" s="47"/>
      <c r="L48" s="47"/>
    </row>
    <row r="49" spans="1:8" ht="22.5">
      <c r="A49" s="5">
        <v>43</v>
      </c>
      <c r="B49" s="5" t="s">
        <v>56</v>
      </c>
      <c r="C49" s="5" t="s">
        <v>55</v>
      </c>
      <c r="D49" s="70" t="s">
        <v>17</v>
      </c>
      <c r="E49" s="7">
        <v>297.5</v>
      </c>
      <c r="F49" s="53"/>
      <c r="G49" s="52"/>
      <c r="H49" s="92">
        <f t="shared" si="2"/>
        <v>0</v>
      </c>
    </row>
    <row r="50" spans="1:12" s="50" customFormat="1" ht="22.5">
      <c r="A50" s="8">
        <v>44</v>
      </c>
      <c r="B50" s="8" t="s">
        <v>153</v>
      </c>
      <c r="C50" s="8" t="s">
        <v>165</v>
      </c>
      <c r="D50" s="72" t="s">
        <v>12</v>
      </c>
      <c r="E50" s="25">
        <v>350</v>
      </c>
      <c r="F50" s="54"/>
      <c r="G50" s="54"/>
      <c r="H50" s="92">
        <f t="shared" si="2"/>
        <v>0</v>
      </c>
      <c r="I50" s="54"/>
      <c r="J50" s="8"/>
      <c r="K50" s="47"/>
      <c r="L50" s="47"/>
    </row>
    <row r="51" spans="1:12" s="50" customFormat="1" ht="33.75">
      <c r="A51" s="8">
        <v>45</v>
      </c>
      <c r="B51" s="8" t="s">
        <v>154</v>
      </c>
      <c r="C51" s="8" t="s">
        <v>155</v>
      </c>
      <c r="D51" s="72" t="s">
        <v>12</v>
      </c>
      <c r="E51" s="25">
        <v>90</v>
      </c>
      <c r="F51" s="54"/>
      <c r="G51" s="54"/>
      <c r="H51" s="92">
        <f t="shared" si="2"/>
        <v>0</v>
      </c>
      <c r="I51" s="54"/>
      <c r="J51" s="8"/>
      <c r="K51" s="47"/>
      <c r="L51" s="47"/>
    </row>
    <row r="52" spans="1:12" s="50" customFormat="1" ht="12.75">
      <c r="A52" s="8">
        <v>46</v>
      </c>
      <c r="B52" s="8"/>
      <c r="C52" s="8" t="s">
        <v>174</v>
      </c>
      <c r="D52" s="72" t="s">
        <v>73</v>
      </c>
      <c r="E52" s="25">
        <v>655</v>
      </c>
      <c r="F52" s="54"/>
      <c r="G52" s="54"/>
      <c r="H52" s="92">
        <f t="shared" si="2"/>
        <v>0</v>
      </c>
      <c r="I52" s="54"/>
      <c r="J52" s="8"/>
      <c r="K52" s="47"/>
      <c r="L52" s="47"/>
    </row>
    <row r="53" spans="1:12" s="50" customFormat="1" ht="12.75">
      <c r="A53" s="8">
        <v>47</v>
      </c>
      <c r="B53" s="8"/>
      <c r="C53" s="8" t="s">
        <v>164</v>
      </c>
      <c r="D53" s="72" t="s">
        <v>17</v>
      </c>
      <c r="E53" s="25">
        <v>380</v>
      </c>
      <c r="F53" s="54"/>
      <c r="G53" s="54"/>
      <c r="H53" s="92">
        <f t="shared" si="2"/>
        <v>0</v>
      </c>
      <c r="I53" s="54"/>
      <c r="J53" s="8"/>
      <c r="K53" s="47"/>
      <c r="L53" s="47"/>
    </row>
    <row r="54" spans="1:12" s="50" customFormat="1" ht="12.75">
      <c r="A54" s="8">
        <v>48</v>
      </c>
      <c r="B54" s="8" t="s">
        <v>98</v>
      </c>
      <c r="C54" s="8" t="s">
        <v>122</v>
      </c>
      <c r="D54" s="72" t="s">
        <v>99</v>
      </c>
      <c r="E54" s="25">
        <v>772.72</v>
      </c>
      <c r="F54" s="54"/>
      <c r="G54" s="54"/>
      <c r="H54" s="92">
        <f t="shared" si="2"/>
        <v>0</v>
      </c>
      <c r="I54" s="54"/>
      <c r="J54" s="8"/>
      <c r="K54" s="47"/>
      <c r="L54" s="47"/>
    </row>
    <row r="55" spans="1:12" s="50" customFormat="1" ht="12.75">
      <c r="A55" s="8">
        <v>49</v>
      </c>
      <c r="B55" s="8"/>
      <c r="C55" s="8" t="s">
        <v>252</v>
      </c>
      <c r="D55" s="72" t="s">
        <v>156</v>
      </c>
      <c r="E55" s="25">
        <v>8</v>
      </c>
      <c r="F55" s="54"/>
      <c r="G55" s="54"/>
      <c r="H55" s="92">
        <f t="shared" si="2"/>
        <v>0</v>
      </c>
      <c r="I55" s="54"/>
      <c r="J55" s="8"/>
      <c r="K55" s="47"/>
      <c r="L55" s="47"/>
    </row>
    <row r="56" spans="1:12" s="50" customFormat="1" ht="12.75">
      <c r="A56" s="8">
        <v>50</v>
      </c>
      <c r="B56" s="8"/>
      <c r="C56" s="8" t="s">
        <v>253</v>
      </c>
      <c r="D56" s="72" t="s">
        <v>156</v>
      </c>
      <c r="E56" s="25">
        <v>8</v>
      </c>
      <c r="F56" s="54"/>
      <c r="G56" s="54"/>
      <c r="H56" s="92">
        <f t="shared" si="2"/>
        <v>0</v>
      </c>
      <c r="I56" s="54"/>
      <c r="J56" s="8"/>
      <c r="K56" s="47"/>
      <c r="L56" s="47"/>
    </row>
    <row r="57" spans="1:11" ht="12.75">
      <c r="A57" s="5">
        <v>51</v>
      </c>
      <c r="B57" s="5"/>
      <c r="C57" s="8" t="s">
        <v>24</v>
      </c>
      <c r="D57" s="70" t="s">
        <v>20</v>
      </c>
      <c r="E57" s="7"/>
      <c r="F57" s="53"/>
      <c r="G57" s="53"/>
      <c r="H57" s="93">
        <f>SUM(H5:H25)+SUM(H27:H44)+SUM(H46:H56)</f>
        <v>0</v>
      </c>
      <c r="I57" s="98"/>
      <c r="J57" s="5"/>
      <c r="K57" s="2"/>
    </row>
    <row r="58" spans="1:12" s="4" customFormat="1" ht="12.75">
      <c r="A58" s="16">
        <v>52</v>
      </c>
      <c r="B58" s="16"/>
      <c r="C58" s="16" t="s">
        <v>19</v>
      </c>
      <c r="D58" s="16" t="s">
        <v>20</v>
      </c>
      <c r="E58" s="23"/>
      <c r="F58" s="57"/>
      <c r="G58" s="57">
        <f>G126</f>
        <v>0</v>
      </c>
      <c r="H58" s="94"/>
      <c r="I58" s="16"/>
      <c r="J58" s="16">
        <v>30.99</v>
      </c>
      <c r="K58" s="24"/>
      <c r="L58" s="3"/>
    </row>
    <row r="59" spans="1:12" s="4" customFormat="1" ht="12.75">
      <c r="A59" s="16">
        <v>53</v>
      </c>
      <c r="B59" s="16"/>
      <c r="C59" s="16" t="s">
        <v>21</v>
      </c>
      <c r="D59" s="16" t="s">
        <v>20</v>
      </c>
      <c r="E59" s="23"/>
      <c r="F59" s="57"/>
      <c r="G59" s="57">
        <f>G157</f>
        <v>0</v>
      </c>
      <c r="H59" s="94"/>
      <c r="I59" s="16"/>
      <c r="J59" s="16">
        <v>741.725</v>
      </c>
      <c r="K59" s="24"/>
      <c r="L59" s="3"/>
    </row>
    <row r="60" spans="1:12" s="4" customFormat="1" ht="12.75">
      <c r="A60" s="16">
        <v>54</v>
      </c>
      <c r="B60" s="16"/>
      <c r="C60" s="16" t="s">
        <v>27</v>
      </c>
      <c r="D60" s="16" t="s">
        <v>20</v>
      </c>
      <c r="E60" s="23"/>
      <c r="F60" s="57"/>
      <c r="G60" s="57">
        <f>G58+G59</f>
        <v>0</v>
      </c>
      <c r="H60" s="94">
        <f>H57</f>
        <v>0</v>
      </c>
      <c r="I60" s="16"/>
      <c r="J60" s="16">
        <v>772.715</v>
      </c>
      <c r="K60" s="24"/>
      <c r="L60" s="3"/>
    </row>
    <row r="61" spans="1:11" ht="12.75">
      <c r="A61" s="8">
        <v>55</v>
      </c>
      <c r="B61" s="5"/>
      <c r="C61" s="9" t="s">
        <v>22</v>
      </c>
      <c r="D61" s="6"/>
      <c r="E61" s="7"/>
      <c r="F61" s="53"/>
      <c r="G61" s="53"/>
      <c r="H61" s="11"/>
      <c r="I61" s="5"/>
      <c r="J61" s="5"/>
      <c r="K61" s="2"/>
    </row>
    <row r="62" spans="1:11" ht="12.75">
      <c r="A62" s="8">
        <v>56</v>
      </c>
      <c r="B62" s="5"/>
      <c r="C62" s="5" t="s">
        <v>23</v>
      </c>
      <c r="D62" s="5"/>
      <c r="E62" s="7"/>
      <c r="F62" s="53"/>
      <c r="G62" s="53"/>
      <c r="H62" s="11"/>
      <c r="I62" s="5"/>
      <c r="J62" s="5"/>
      <c r="K62" s="2"/>
    </row>
    <row r="63" spans="1:11" ht="12.75">
      <c r="A63" s="8">
        <v>57</v>
      </c>
      <c r="B63" s="5"/>
      <c r="C63" s="5" t="s">
        <v>111</v>
      </c>
      <c r="D63" s="5" t="s">
        <v>12</v>
      </c>
      <c r="E63" s="7">
        <v>39</v>
      </c>
      <c r="F63" s="53"/>
      <c r="G63" s="53">
        <f>E63*F63</f>
        <v>0</v>
      </c>
      <c r="H63" s="11"/>
      <c r="I63" s="5"/>
      <c r="J63" s="5"/>
      <c r="K63" s="2"/>
    </row>
    <row r="64" spans="1:11" ht="12.75">
      <c r="A64" s="8">
        <v>58</v>
      </c>
      <c r="B64" s="5"/>
      <c r="C64" s="5" t="s">
        <v>124</v>
      </c>
      <c r="D64" s="5" t="s">
        <v>12</v>
      </c>
      <c r="E64" s="7">
        <v>5</v>
      </c>
      <c r="F64" s="53"/>
      <c r="G64" s="53">
        <f aca="true" t="shared" si="3" ref="G64:G69">E64*F64</f>
        <v>0</v>
      </c>
      <c r="H64" s="11"/>
      <c r="I64" s="5"/>
      <c r="J64" s="5"/>
      <c r="K64" s="2"/>
    </row>
    <row r="65" spans="1:11" ht="22.5">
      <c r="A65" s="8">
        <v>59</v>
      </c>
      <c r="B65" s="5"/>
      <c r="C65" s="8" t="s">
        <v>125</v>
      </c>
      <c r="D65" s="5" t="s">
        <v>12</v>
      </c>
      <c r="E65" s="25">
        <v>90</v>
      </c>
      <c r="F65" s="53"/>
      <c r="G65" s="53">
        <f t="shared" si="3"/>
        <v>0</v>
      </c>
      <c r="H65" s="11"/>
      <c r="I65" s="5"/>
      <c r="J65" s="5"/>
      <c r="K65" s="2"/>
    </row>
    <row r="66" spans="1:12" s="49" customFormat="1" ht="12.75">
      <c r="A66" s="8">
        <v>60</v>
      </c>
      <c r="B66" s="8"/>
      <c r="C66" s="8" t="s">
        <v>126</v>
      </c>
      <c r="D66" s="8" t="s">
        <v>12</v>
      </c>
      <c r="E66" s="25">
        <v>5</v>
      </c>
      <c r="F66" s="54"/>
      <c r="G66" s="53">
        <f t="shared" si="3"/>
        <v>0</v>
      </c>
      <c r="H66" s="51"/>
      <c r="I66" s="8"/>
      <c r="J66" s="8"/>
      <c r="K66" s="47"/>
      <c r="L66" s="48"/>
    </row>
    <row r="67" spans="1:12" s="49" customFormat="1" ht="12.75">
      <c r="A67" s="8">
        <v>61</v>
      </c>
      <c r="B67" s="8"/>
      <c r="C67" s="8" t="s">
        <v>127</v>
      </c>
      <c r="D67" s="8" t="s">
        <v>12</v>
      </c>
      <c r="E67" s="25">
        <v>10</v>
      </c>
      <c r="F67" s="54"/>
      <c r="G67" s="53">
        <f t="shared" si="3"/>
        <v>0</v>
      </c>
      <c r="H67" s="51"/>
      <c r="I67" s="8"/>
      <c r="J67" s="8"/>
      <c r="K67" s="47"/>
      <c r="L67" s="48"/>
    </row>
    <row r="68" spans="1:12" s="49" customFormat="1" ht="12.75">
      <c r="A68" s="8">
        <v>62</v>
      </c>
      <c r="B68" s="46"/>
      <c r="C68" s="8" t="s">
        <v>128</v>
      </c>
      <c r="D68" s="8" t="s">
        <v>12</v>
      </c>
      <c r="E68" s="25">
        <v>9</v>
      </c>
      <c r="F68" s="54"/>
      <c r="G68" s="53">
        <f t="shared" si="3"/>
        <v>0</v>
      </c>
      <c r="H68" s="51"/>
      <c r="I68" s="8"/>
      <c r="J68" s="8"/>
      <c r="K68" s="47"/>
      <c r="L68" s="48"/>
    </row>
    <row r="69" spans="1:12" s="49" customFormat="1" ht="12.75">
      <c r="A69" s="8">
        <v>63</v>
      </c>
      <c r="B69" s="46"/>
      <c r="C69" s="8" t="s">
        <v>129</v>
      </c>
      <c r="D69" s="8" t="s">
        <v>12</v>
      </c>
      <c r="E69" s="25">
        <v>26</v>
      </c>
      <c r="F69" s="54"/>
      <c r="G69" s="53">
        <f t="shared" si="3"/>
        <v>0</v>
      </c>
      <c r="H69" s="51"/>
      <c r="I69" s="8"/>
      <c r="J69" s="8"/>
      <c r="K69" s="47"/>
      <c r="L69" s="48"/>
    </row>
    <row r="70" spans="1:10" ht="22.5">
      <c r="A70" s="5" t="s">
        <v>0</v>
      </c>
      <c r="B70" s="5" t="s">
        <v>1</v>
      </c>
      <c r="C70" s="5" t="s">
        <v>2</v>
      </c>
      <c r="D70" s="5" t="s">
        <v>3</v>
      </c>
      <c r="E70" s="7" t="s">
        <v>4</v>
      </c>
      <c r="F70" s="7" t="s">
        <v>5</v>
      </c>
      <c r="G70" s="7" t="s">
        <v>6</v>
      </c>
      <c r="H70" s="91" t="s">
        <v>7</v>
      </c>
      <c r="I70" s="8" t="s">
        <v>231</v>
      </c>
      <c r="J70" s="5" t="s">
        <v>8</v>
      </c>
    </row>
    <row r="71" spans="1:12" s="49" customFormat="1" ht="12.75">
      <c r="A71" s="8">
        <v>64</v>
      </c>
      <c r="B71" s="46"/>
      <c r="C71" s="8" t="s">
        <v>130</v>
      </c>
      <c r="D71" s="8" t="s">
        <v>12</v>
      </c>
      <c r="E71" s="25">
        <v>2</v>
      </c>
      <c r="F71" s="54"/>
      <c r="G71" s="54">
        <f>E71*F71</f>
        <v>0</v>
      </c>
      <c r="H71" s="51"/>
      <c r="I71" s="8"/>
      <c r="J71" s="8"/>
      <c r="K71" s="47"/>
      <c r="L71" s="48"/>
    </row>
    <row r="72" spans="1:12" s="49" customFormat="1" ht="12.75">
      <c r="A72" s="8">
        <v>65</v>
      </c>
      <c r="B72" s="46"/>
      <c r="C72" s="8" t="s">
        <v>158</v>
      </c>
      <c r="D72" s="8" t="s">
        <v>12</v>
      </c>
      <c r="E72" s="25">
        <v>3</v>
      </c>
      <c r="F72" s="54"/>
      <c r="G72" s="54">
        <f aca="true" t="shared" si="4" ref="G72:G82">E72*F72</f>
        <v>0</v>
      </c>
      <c r="H72" s="51"/>
      <c r="I72" s="8"/>
      <c r="J72" s="8"/>
      <c r="K72" s="47"/>
      <c r="L72" s="48"/>
    </row>
    <row r="73" spans="1:11" ht="12.75">
      <c r="A73" s="8">
        <v>66</v>
      </c>
      <c r="B73" s="5"/>
      <c r="C73" s="8" t="s">
        <v>159</v>
      </c>
      <c r="D73" s="5"/>
      <c r="E73" s="25">
        <v>3</v>
      </c>
      <c r="F73" s="53"/>
      <c r="G73" s="54">
        <f t="shared" si="4"/>
        <v>0</v>
      </c>
      <c r="H73" s="11"/>
      <c r="I73" s="5"/>
      <c r="J73" s="5"/>
      <c r="K73" s="2"/>
    </row>
    <row r="74" spans="1:12" s="49" customFormat="1" ht="12.75">
      <c r="A74" s="8">
        <v>67</v>
      </c>
      <c r="B74" s="46"/>
      <c r="C74" s="8" t="s">
        <v>131</v>
      </c>
      <c r="D74" s="8" t="s">
        <v>12</v>
      </c>
      <c r="E74" s="25">
        <v>30</v>
      </c>
      <c r="F74" s="54"/>
      <c r="G74" s="54">
        <f t="shared" si="4"/>
        <v>0</v>
      </c>
      <c r="H74" s="51"/>
      <c r="I74" s="8"/>
      <c r="J74" s="8"/>
      <c r="K74" s="47"/>
      <c r="L74" s="48"/>
    </row>
    <row r="75" spans="1:12" s="49" customFormat="1" ht="12.75">
      <c r="A75" s="8">
        <v>68</v>
      </c>
      <c r="B75" s="46"/>
      <c r="C75" s="8" t="s">
        <v>157</v>
      </c>
      <c r="D75" s="8" t="s">
        <v>12</v>
      </c>
      <c r="E75" s="25">
        <v>4</v>
      </c>
      <c r="F75" s="54"/>
      <c r="G75" s="54">
        <f t="shared" si="4"/>
        <v>0</v>
      </c>
      <c r="H75" s="51"/>
      <c r="I75" s="8"/>
      <c r="J75" s="8"/>
      <c r="K75" s="47"/>
      <c r="L75" s="48"/>
    </row>
    <row r="76" spans="1:12" s="49" customFormat="1" ht="12.75">
      <c r="A76" s="8">
        <v>69</v>
      </c>
      <c r="B76" s="46"/>
      <c r="C76" s="8" t="s">
        <v>132</v>
      </c>
      <c r="D76" s="8" t="s">
        <v>12</v>
      </c>
      <c r="E76" s="25">
        <v>3</v>
      </c>
      <c r="F76" s="54"/>
      <c r="G76" s="54">
        <f t="shared" si="4"/>
        <v>0</v>
      </c>
      <c r="H76" s="51"/>
      <c r="I76" s="8"/>
      <c r="J76" s="8"/>
      <c r="K76" s="47"/>
      <c r="L76" s="48"/>
    </row>
    <row r="77" spans="1:12" s="49" customFormat="1" ht="12.75">
      <c r="A77" s="8">
        <v>70</v>
      </c>
      <c r="B77" s="46"/>
      <c r="C77" s="8" t="s">
        <v>168</v>
      </c>
      <c r="D77" s="8" t="s">
        <v>12</v>
      </c>
      <c r="E77" s="25">
        <v>8</v>
      </c>
      <c r="F77" s="54"/>
      <c r="G77" s="54">
        <f t="shared" si="4"/>
        <v>0</v>
      </c>
      <c r="H77" s="51"/>
      <c r="I77" s="8"/>
      <c r="J77" s="8"/>
      <c r="K77" s="47"/>
      <c r="L77" s="48"/>
    </row>
    <row r="78" spans="1:12" s="49" customFormat="1" ht="12.75">
      <c r="A78" s="8">
        <v>71</v>
      </c>
      <c r="B78" s="46"/>
      <c r="C78" s="8" t="s">
        <v>133</v>
      </c>
      <c r="D78" s="8" t="s">
        <v>12</v>
      </c>
      <c r="E78" s="25">
        <v>7</v>
      </c>
      <c r="F78" s="54"/>
      <c r="G78" s="54">
        <f t="shared" si="4"/>
        <v>0</v>
      </c>
      <c r="H78" s="51"/>
      <c r="I78" s="8"/>
      <c r="J78" s="8"/>
      <c r="K78" s="47"/>
      <c r="L78" s="48"/>
    </row>
    <row r="79" spans="1:12" s="49" customFormat="1" ht="12.75">
      <c r="A79" s="8">
        <v>72</v>
      </c>
      <c r="B79" s="46"/>
      <c r="C79" s="8" t="s">
        <v>134</v>
      </c>
      <c r="D79" s="8" t="s">
        <v>12</v>
      </c>
      <c r="E79" s="25">
        <v>27</v>
      </c>
      <c r="F79" s="54"/>
      <c r="G79" s="54">
        <f t="shared" si="4"/>
        <v>0</v>
      </c>
      <c r="H79" s="51"/>
      <c r="I79" s="8"/>
      <c r="J79" s="8"/>
      <c r="K79" s="47"/>
      <c r="L79" s="48"/>
    </row>
    <row r="80" spans="1:11" ht="12.75">
      <c r="A80" s="8">
        <v>73</v>
      </c>
      <c r="B80" s="5"/>
      <c r="C80" s="8" t="s">
        <v>135</v>
      </c>
      <c r="D80" s="5" t="s">
        <v>12</v>
      </c>
      <c r="E80" s="25">
        <v>38</v>
      </c>
      <c r="F80" s="53"/>
      <c r="G80" s="54">
        <f t="shared" si="4"/>
        <v>0</v>
      </c>
      <c r="H80" s="11"/>
      <c r="I80" s="5"/>
      <c r="J80" s="5"/>
      <c r="K80" s="2"/>
    </row>
    <row r="81" spans="1:12" s="49" customFormat="1" ht="12.75">
      <c r="A81" s="8">
        <v>74</v>
      </c>
      <c r="B81" s="46"/>
      <c r="C81" s="8" t="s">
        <v>160</v>
      </c>
      <c r="D81" s="8" t="s">
        <v>12</v>
      </c>
      <c r="E81" s="25">
        <v>5</v>
      </c>
      <c r="F81" s="54"/>
      <c r="G81" s="54">
        <f t="shared" si="4"/>
        <v>0</v>
      </c>
      <c r="H81" s="51"/>
      <c r="I81" s="8"/>
      <c r="J81" s="8"/>
      <c r="K81" s="47"/>
      <c r="L81" s="48"/>
    </row>
    <row r="82" spans="1:12" s="49" customFormat="1" ht="22.5">
      <c r="A82" s="8">
        <v>75</v>
      </c>
      <c r="B82" s="46"/>
      <c r="C82" s="8" t="s">
        <v>136</v>
      </c>
      <c r="D82" s="8" t="s">
        <v>12</v>
      </c>
      <c r="E82" s="25">
        <v>36</v>
      </c>
      <c r="F82" s="54"/>
      <c r="G82" s="54">
        <f t="shared" si="4"/>
        <v>0</v>
      </c>
      <c r="H82" s="51"/>
      <c r="I82" s="8"/>
      <c r="J82" s="8"/>
      <c r="K82" s="47"/>
      <c r="L82" s="48"/>
    </row>
    <row r="83" spans="1:12" s="49" customFormat="1" ht="12.75">
      <c r="A83" s="8">
        <v>76</v>
      </c>
      <c r="B83" s="46"/>
      <c r="C83" s="8" t="s">
        <v>24</v>
      </c>
      <c r="D83" s="8" t="s">
        <v>20</v>
      </c>
      <c r="E83" s="25"/>
      <c r="F83" s="54"/>
      <c r="G83" s="54">
        <f>SUM(G63:G69)+SUM(G71:G82)</f>
        <v>0</v>
      </c>
      <c r="H83" s="51"/>
      <c r="I83" s="60"/>
      <c r="J83" s="8"/>
      <c r="K83" s="47"/>
      <c r="L83" s="48"/>
    </row>
    <row r="84" spans="1:12" s="49" customFormat="1" ht="12.75">
      <c r="A84" s="8">
        <v>77</v>
      </c>
      <c r="B84" s="46"/>
      <c r="C84" s="8" t="s">
        <v>170</v>
      </c>
      <c r="D84" s="8" t="s">
        <v>20</v>
      </c>
      <c r="E84" s="25"/>
      <c r="F84" s="54"/>
      <c r="G84" s="54">
        <f>G83*0.03</f>
        <v>0</v>
      </c>
      <c r="H84" s="51"/>
      <c r="I84" s="8"/>
      <c r="J84" s="8"/>
      <c r="K84" s="47"/>
      <c r="L84" s="48"/>
    </row>
    <row r="85" spans="1:11" ht="22.5">
      <c r="A85" s="8">
        <v>78</v>
      </c>
      <c r="B85" s="5"/>
      <c r="C85" s="8" t="s">
        <v>23</v>
      </c>
      <c r="D85" s="5" t="s">
        <v>20</v>
      </c>
      <c r="E85" s="25">
        <v>350</v>
      </c>
      <c r="F85" s="53"/>
      <c r="G85" s="53">
        <f>G83+G84</f>
        <v>0</v>
      </c>
      <c r="H85" s="11"/>
      <c r="I85" s="5" t="s">
        <v>169</v>
      </c>
      <c r="J85" s="5">
        <v>7.59</v>
      </c>
      <c r="K85" s="2"/>
    </row>
    <row r="86" spans="1:12" s="50" customFormat="1" ht="11.25">
      <c r="A86" s="8"/>
      <c r="B86" s="8"/>
      <c r="C86" s="8"/>
      <c r="D86" s="8"/>
      <c r="E86" s="25"/>
      <c r="F86" s="54"/>
      <c r="G86" s="54"/>
      <c r="H86" s="51"/>
      <c r="I86" s="8"/>
      <c r="J86" s="8"/>
      <c r="K86" s="47"/>
      <c r="L86" s="47"/>
    </row>
    <row r="87" spans="1:9" ht="12.75">
      <c r="A87" s="60">
        <v>79</v>
      </c>
      <c r="B87" s="6"/>
      <c r="C87" s="8" t="s">
        <v>112</v>
      </c>
      <c r="D87" s="8"/>
      <c r="E87" s="7"/>
      <c r="F87" s="52"/>
      <c r="G87" s="53"/>
      <c r="H87" s="11"/>
      <c r="I87" s="53"/>
    </row>
    <row r="88" spans="1:12" s="50" customFormat="1" ht="11.25">
      <c r="A88" s="8">
        <v>80</v>
      </c>
      <c r="B88" s="8"/>
      <c r="C88" s="8" t="s">
        <v>137</v>
      </c>
      <c r="D88" s="8" t="s">
        <v>12</v>
      </c>
      <c r="E88" s="25">
        <v>25</v>
      </c>
      <c r="F88" s="54"/>
      <c r="G88" s="54">
        <f>E88*F88</f>
        <v>0</v>
      </c>
      <c r="H88" s="51"/>
      <c r="I88" s="8"/>
      <c r="J88" s="8"/>
      <c r="K88" s="47"/>
      <c r="L88" s="47"/>
    </row>
    <row r="89" spans="1:12" s="50" customFormat="1" ht="11.25">
      <c r="A89" s="8">
        <v>81</v>
      </c>
      <c r="B89" s="8"/>
      <c r="C89" s="8" t="s">
        <v>138</v>
      </c>
      <c r="D89" s="8" t="s">
        <v>12</v>
      </c>
      <c r="E89" s="25">
        <v>65</v>
      </c>
      <c r="F89" s="54"/>
      <c r="G89" s="54">
        <f>E89*F89</f>
        <v>0</v>
      </c>
      <c r="H89" s="51"/>
      <c r="I89" s="54"/>
      <c r="J89" s="8"/>
      <c r="K89" s="47"/>
      <c r="L89" s="47"/>
    </row>
    <row r="90" spans="1:12" s="50" customFormat="1" ht="11.25">
      <c r="A90" s="8">
        <v>82</v>
      </c>
      <c r="B90" s="8"/>
      <c r="C90" s="8" t="s">
        <v>113</v>
      </c>
      <c r="D90" s="8" t="s">
        <v>20</v>
      </c>
      <c r="E90" s="25"/>
      <c r="F90" s="54"/>
      <c r="G90" s="54">
        <f>SUM(G88:G89)</f>
        <v>0</v>
      </c>
      <c r="H90" s="51"/>
      <c r="I90" s="8"/>
      <c r="J90" s="8"/>
      <c r="K90" s="47"/>
      <c r="L90" s="47"/>
    </row>
    <row r="91" spans="1:12" s="50" customFormat="1" ht="11.25">
      <c r="A91" s="8">
        <v>83</v>
      </c>
      <c r="B91" s="8"/>
      <c r="C91" s="8" t="s">
        <v>100</v>
      </c>
      <c r="D91" s="8" t="s">
        <v>20</v>
      </c>
      <c r="E91" s="25"/>
      <c r="F91" s="54"/>
      <c r="G91" s="54">
        <f>G90*0.03</f>
        <v>0</v>
      </c>
      <c r="H91" s="51"/>
      <c r="I91" s="8"/>
      <c r="J91" s="8"/>
      <c r="K91" s="47"/>
      <c r="L91" s="47"/>
    </row>
    <row r="92" spans="1:10" ht="12.75">
      <c r="A92" s="60">
        <v>84</v>
      </c>
      <c r="B92" s="6"/>
      <c r="C92" s="8" t="s">
        <v>166</v>
      </c>
      <c r="D92" s="8" t="s">
        <v>20</v>
      </c>
      <c r="E92" s="7">
        <v>90</v>
      </c>
      <c r="F92" s="52"/>
      <c r="G92" s="53">
        <f>G90+G91</f>
        <v>0</v>
      </c>
      <c r="H92" s="11" t="s">
        <v>167</v>
      </c>
      <c r="I92" s="53">
        <v>0.01</v>
      </c>
      <c r="J92" s="6">
        <v>0.9</v>
      </c>
    </row>
    <row r="93" spans="1:12" s="50" customFormat="1" ht="11.25">
      <c r="A93" s="8"/>
      <c r="B93" s="8"/>
      <c r="C93" s="8"/>
      <c r="D93" s="8"/>
      <c r="E93" s="25"/>
      <c r="F93" s="54"/>
      <c r="G93" s="54"/>
      <c r="H93" s="51"/>
      <c r="I93" s="8"/>
      <c r="J93" s="8"/>
      <c r="K93" s="47"/>
      <c r="L93" s="47"/>
    </row>
    <row r="94" spans="1:11" ht="12.75">
      <c r="A94" s="8">
        <v>85</v>
      </c>
      <c r="B94" s="5"/>
      <c r="C94" s="5" t="s">
        <v>37</v>
      </c>
      <c r="D94" s="5" t="s">
        <v>20</v>
      </c>
      <c r="E94" s="7"/>
      <c r="F94" s="53"/>
      <c r="G94" s="53"/>
      <c r="H94" s="11"/>
      <c r="I94" s="5"/>
      <c r="J94" s="5"/>
      <c r="K94" s="2"/>
    </row>
    <row r="95" spans="1:11" ht="12.75">
      <c r="A95" s="8">
        <v>86</v>
      </c>
      <c r="B95" s="5"/>
      <c r="C95" s="8" t="s">
        <v>139</v>
      </c>
      <c r="D95" s="8" t="s">
        <v>12</v>
      </c>
      <c r="E95" s="7">
        <v>172</v>
      </c>
      <c r="F95" s="53"/>
      <c r="G95" s="53">
        <f>E95*F95</f>
        <v>0</v>
      </c>
      <c r="H95" s="11"/>
      <c r="I95" s="5"/>
      <c r="J95" s="5"/>
      <c r="K95" s="2"/>
    </row>
    <row r="96" spans="1:11" ht="22.5">
      <c r="A96" s="8">
        <v>87</v>
      </c>
      <c r="B96" s="5"/>
      <c r="C96" s="8" t="s">
        <v>161</v>
      </c>
      <c r="D96" s="8" t="s">
        <v>12</v>
      </c>
      <c r="E96" s="7">
        <v>70</v>
      </c>
      <c r="F96" s="53"/>
      <c r="G96" s="53">
        <f aca="true" t="shared" si="5" ref="G96:G103">E96*F96</f>
        <v>0</v>
      </c>
      <c r="H96" s="11"/>
      <c r="I96" s="5"/>
      <c r="J96" s="5"/>
      <c r="K96" s="2"/>
    </row>
    <row r="97" spans="1:11" ht="12.75">
      <c r="A97" s="8">
        <v>88</v>
      </c>
      <c r="B97" s="5"/>
      <c r="C97" s="8" t="s">
        <v>140</v>
      </c>
      <c r="D97" s="8" t="s">
        <v>12</v>
      </c>
      <c r="E97" s="7">
        <v>73</v>
      </c>
      <c r="F97" s="53"/>
      <c r="G97" s="53">
        <f t="shared" si="5"/>
        <v>0</v>
      </c>
      <c r="H97" s="11"/>
      <c r="I97" s="5"/>
      <c r="J97" s="5"/>
      <c r="K97" s="2"/>
    </row>
    <row r="98" spans="1:11" ht="12.75">
      <c r="A98" s="8">
        <v>89</v>
      </c>
      <c r="B98" s="5"/>
      <c r="C98" s="8" t="s">
        <v>76</v>
      </c>
      <c r="D98" s="8" t="s">
        <v>12</v>
      </c>
      <c r="E98" s="7">
        <v>45</v>
      </c>
      <c r="F98" s="53"/>
      <c r="G98" s="53">
        <f t="shared" si="5"/>
        <v>0</v>
      </c>
      <c r="H98" s="11"/>
      <c r="I98" s="5"/>
      <c r="J98" s="5"/>
      <c r="K98" s="2"/>
    </row>
    <row r="99" spans="1:12" s="50" customFormat="1" ht="11.25">
      <c r="A99" s="8">
        <v>90</v>
      </c>
      <c r="B99" s="8"/>
      <c r="C99" s="8" t="s">
        <v>141</v>
      </c>
      <c r="D99" s="8" t="s">
        <v>12</v>
      </c>
      <c r="E99" s="25">
        <v>184</v>
      </c>
      <c r="F99" s="54"/>
      <c r="G99" s="53">
        <f t="shared" si="5"/>
        <v>0</v>
      </c>
      <c r="H99" s="51"/>
      <c r="I99" s="8"/>
      <c r="J99" s="8"/>
      <c r="K99" s="47"/>
      <c r="L99" s="47"/>
    </row>
    <row r="100" spans="1:11" ht="12.75">
      <c r="A100" s="8">
        <v>91</v>
      </c>
      <c r="B100" s="5"/>
      <c r="C100" s="8" t="s">
        <v>82</v>
      </c>
      <c r="D100" s="8" t="s">
        <v>12</v>
      </c>
      <c r="E100" s="7">
        <v>68</v>
      </c>
      <c r="F100" s="53"/>
      <c r="G100" s="53">
        <f t="shared" si="5"/>
        <v>0</v>
      </c>
      <c r="H100" s="11"/>
      <c r="I100" s="5"/>
      <c r="J100" s="5"/>
      <c r="K100" s="2"/>
    </row>
    <row r="101" spans="1:11" ht="12.75">
      <c r="A101" s="8">
        <v>92</v>
      </c>
      <c r="B101" s="5"/>
      <c r="C101" s="8" t="s">
        <v>142</v>
      </c>
      <c r="D101" s="8" t="s">
        <v>12</v>
      </c>
      <c r="E101" s="7">
        <v>12</v>
      </c>
      <c r="F101" s="53"/>
      <c r="G101" s="53">
        <f t="shared" si="5"/>
        <v>0</v>
      </c>
      <c r="H101" s="11"/>
      <c r="I101" s="5"/>
      <c r="J101" s="5"/>
      <c r="K101" s="2"/>
    </row>
    <row r="102" spans="1:12" s="50" customFormat="1" ht="11.25">
      <c r="A102" s="8">
        <v>93</v>
      </c>
      <c r="B102" s="8"/>
      <c r="C102" s="8" t="s">
        <v>143</v>
      </c>
      <c r="D102" s="8" t="s">
        <v>12</v>
      </c>
      <c r="E102" s="25">
        <v>15</v>
      </c>
      <c r="F102" s="54"/>
      <c r="G102" s="53">
        <f t="shared" si="5"/>
        <v>0</v>
      </c>
      <c r="H102" s="51"/>
      <c r="I102" s="8"/>
      <c r="J102" s="8"/>
      <c r="K102" s="47"/>
      <c r="L102" s="47"/>
    </row>
    <row r="103" spans="1:12" s="50" customFormat="1" ht="11.25">
      <c r="A103" s="8">
        <v>94</v>
      </c>
      <c r="B103" s="8"/>
      <c r="C103" s="8" t="s">
        <v>144</v>
      </c>
      <c r="D103" s="8" t="s">
        <v>12</v>
      </c>
      <c r="E103" s="25">
        <v>48</v>
      </c>
      <c r="F103" s="54"/>
      <c r="G103" s="53">
        <f t="shared" si="5"/>
        <v>0</v>
      </c>
      <c r="H103" s="51"/>
      <c r="I103" s="8"/>
      <c r="J103" s="8"/>
      <c r="K103" s="47"/>
      <c r="L103" s="47"/>
    </row>
    <row r="104" spans="1:10" ht="22.5">
      <c r="A104" s="5" t="s">
        <v>0</v>
      </c>
      <c r="B104" s="5" t="s">
        <v>1</v>
      </c>
      <c r="C104" s="5" t="s">
        <v>2</v>
      </c>
      <c r="D104" s="5" t="s">
        <v>3</v>
      </c>
      <c r="E104" s="7" t="s">
        <v>4</v>
      </c>
      <c r="F104" s="7" t="s">
        <v>5</v>
      </c>
      <c r="G104" s="7" t="s">
        <v>6</v>
      </c>
      <c r="H104" s="91" t="s">
        <v>7</v>
      </c>
      <c r="I104" s="8" t="s">
        <v>231</v>
      </c>
      <c r="J104" s="5" t="s">
        <v>8</v>
      </c>
    </row>
    <row r="105" spans="1:9" ht="12.75">
      <c r="A105" s="60">
        <v>95</v>
      </c>
      <c r="B105" s="6"/>
      <c r="C105" s="8" t="s">
        <v>145</v>
      </c>
      <c r="D105" s="8" t="s">
        <v>12</v>
      </c>
      <c r="E105" s="7">
        <v>2</v>
      </c>
      <c r="F105" s="54"/>
      <c r="G105" s="53">
        <f>E105*F105</f>
        <v>0</v>
      </c>
      <c r="H105" s="11"/>
      <c r="I105" s="53"/>
    </row>
    <row r="106" spans="1:12" s="50" customFormat="1" ht="11.25">
      <c r="A106" s="8">
        <v>96</v>
      </c>
      <c r="B106" s="8"/>
      <c r="C106" s="8" t="s">
        <v>146</v>
      </c>
      <c r="D106" s="8" t="s">
        <v>12</v>
      </c>
      <c r="E106" s="25">
        <v>21</v>
      </c>
      <c r="F106" s="54"/>
      <c r="G106" s="53">
        <f aca="true" t="shared" si="6" ref="G106:G117">E106*F106</f>
        <v>0</v>
      </c>
      <c r="H106" s="51"/>
      <c r="I106" s="8"/>
      <c r="J106" s="8"/>
      <c r="K106" s="47"/>
      <c r="L106" s="47"/>
    </row>
    <row r="107" spans="1:12" s="50" customFormat="1" ht="11.25">
      <c r="A107" s="8">
        <v>97</v>
      </c>
      <c r="B107" s="8"/>
      <c r="C107" s="8" t="s">
        <v>147</v>
      </c>
      <c r="D107" s="8" t="s">
        <v>12</v>
      </c>
      <c r="E107" s="25">
        <v>40</v>
      </c>
      <c r="F107" s="54"/>
      <c r="G107" s="53">
        <f t="shared" si="6"/>
        <v>0</v>
      </c>
      <c r="H107" s="51"/>
      <c r="I107" s="54"/>
      <c r="J107" s="8"/>
      <c r="K107" s="47"/>
      <c r="L107" s="47"/>
    </row>
    <row r="108" spans="1:11" ht="22.5">
      <c r="A108" s="8">
        <v>98</v>
      </c>
      <c r="B108" s="5"/>
      <c r="C108" s="8" t="s">
        <v>81</v>
      </c>
      <c r="D108" s="8" t="s">
        <v>12</v>
      </c>
      <c r="E108" s="7">
        <v>25</v>
      </c>
      <c r="F108" s="53"/>
      <c r="G108" s="53">
        <f t="shared" si="6"/>
        <v>0</v>
      </c>
      <c r="H108" s="11"/>
      <c r="I108" s="5"/>
      <c r="J108" s="5"/>
      <c r="K108" s="2"/>
    </row>
    <row r="109" spans="1:12" s="50" customFormat="1" ht="11.25">
      <c r="A109" s="8">
        <v>99</v>
      </c>
      <c r="B109" s="8"/>
      <c r="C109" s="8" t="s">
        <v>148</v>
      </c>
      <c r="D109" s="8" t="s">
        <v>12</v>
      </c>
      <c r="E109" s="25">
        <v>316</v>
      </c>
      <c r="F109" s="54"/>
      <c r="G109" s="53">
        <f t="shared" si="6"/>
        <v>0</v>
      </c>
      <c r="H109" s="51"/>
      <c r="I109" s="8"/>
      <c r="J109" s="8"/>
      <c r="K109" s="47"/>
      <c r="L109" s="47"/>
    </row>
    <row r="110" spans="1:11" ht="12.75">
      <c r="A110" s="8">
        <v>100</v>
      </c>
      <c r="B110" s="5"/>
      <c r="C110" s="8" t="s">
        <v>77</v>
      </c>
      <c r="D110" s="8" t="s">
        <v>12</v>
      </c>
      <c r="E110" s="7">
        <v>385</v>
      </c>
      <c r="F110" s="53"/>
      <c r="G110" s="53">
        <f t="shared" si="6"/>
        <v>0</v>
      </c>
      <c r="H110" s="11"/>
      <c r="I110" s="5"/>
      <c r="J110" s="5"/>
      <c r="K110" s="2"/>
    </row>
    <row r="111" spans="1:11" ht="22.5">
      <c r="A111" s="8">
        <v>101</v>
      </c>
      <c r="B111" s="5"/>
      <c r="C111" s="8" t="s">
        <v>78</v>
      </c>
      <c r="D111" s="8" t="s">
        <v>12</v>
      </c>
      <c r="E111" s="7">
        <v>233</v>
      </c>
      <c r="F111" s="53"/>
      <c r="G111" s="53">
        <f t="shared" si="6"/>
        <v>0</v>
      </c>
      <c r="H111" s="11"/>
      <c r="I111" s="5"/>
      <c r="J111" s="5"/>
      <c r="K111" s="2"/>
    </row>
    <row r="112" spans="1:11" ht="22.5">
      <c r="A112" s="8">
        <v>102</v>
      </c>
      <c r="B112" s="5"/>
      <c r="C112" s="8" t="s">
        <v>79</v>
      </c>
      <c r="D112" s="8" t="s">
        <v>12</v>
      </c>
      <c r="E112" s="7">
        <v>468</v>
      </c>
      <c r="F112" s="53"/>
      <c r="G112" s="53">
        <f t="shared" si="6"/>
        <v>0</v>
      </c>
      <c r="H112" s="11"/>
      <c r="I112" s="5"/>
      <c r="J112" s="5"/>
      <c r="K112" s="2"/>
    </row>
    <row r="113" spans="1:11" ht="12.75">
      <c r="A113" s="8">
        <v>103</v>
      </c>
      <c r="B113" s="5"/>
      <c r="C113" s="8" t="s">
        <v>149</v>
      </c>
      <c r="D113" s="8" t="s">
        <v>12</v>
      </c>
      <c r="E113" s="7">
        <v>293</v>
      </c>
      <c r="F113" s="53"/>
      <c r="G113" s="53">
        <f t="shared" si="6"/>
        <v>0</v>
      </c>
      <c r="H113" s="11"/>
      <c r="I113" s="5"/>
      <c r="J113" s="5"/>
      <c r="K113" s="2"/>
    </row>
    <row r="114" spans="1:11" ht="12.75">
      <c r="A114" s="8">
        <v>104</v>
      </c>
      <c r="B114" s="5"/>
      <c r="C114" s="8" t="s">
        <v>80</v>
      </c>
      <c r="D114" s="8" t="s">
        <v>12</v>
      </c>
      <c r="E114" s="7">
        <v>220</v>
      </c>
      <c r="F114" s="53"/>
      <c r="G114" s="53">
        <f t="shared" si="6"/>
        <v>0</v>
      </c>
      <c r="H114" s="11"/>
      <c r="I114" s="5"/>
      <c r="J114" s="5"/>
      <c r="K114" s="2"/>
    </row>
    <row r="115" spans="1:12" s="50" customFormat="1" ht="11.25">
      <c r="A115" s="8">
        <v>105</v>
      </c>
      <c r="B115" s="8"/>
      <c r="C115" s="8" t="s">
        <v>150</v>
      </c>
      <c r="D115" s="8" t="s">
        <v>12</v>
      </c>
      <c r="E115" s="25">
        <v>20</v>
      </c>
      <c r="F115" s="54"/>
      <c r="G115" s="53">
        <f t="shared" si="6"/>
        <v>0</v>
      </c>
      <c r="H115" s="51"/>
      <c r="I115" s="8"/>
      <c r="J115" s="8"/>
      <c r="K115" s="47"/>
      <c r="L115" s="47"/>
    </row>
    <row r="116" spans="1:12" s="50" customFormat="1" ht="11.25">
      <c r="A116" s="8">
        <v>106</v>
      </c>
      <c r="B116" s="8"/>
      <c r="C116" s="8" t="s">
        <v>152</v>
      </c>
      <c r="D116" s="8" t="s">
        <v>12</v>
      </c>
      <c r="E116" s="25">
        <v>180</v>
      </c>
      <c r="F116" s="54"/>
      <c r="G116" s="53">
        <f t="shared" si="6"/>
        <v>0</v>
      </c>
      <c r="H116" s="51"/>
      <c r="I116" s="54"/>
      <c r="J116" s="8"/>
      <c r="K116" s="47"/>
      <c r="L116" s="47"/>
    </row>
    <row r="117" spans="1:12" s="50" customFormat="1" ht="11.25">
      <c r="A117" s="8">
        <v>107</v>
      </c>
      <c r="B117" s="8"/>
      <c r="C117" s="8" t="s">
        <v>151</v>
      </c>
      <c r="D117" s="8" t="s">
        <v>12</v>
      </c>
      <c r="E117" s="25">
        <v>860</v>
      </c>
      <c r="F117" s="54"/>
      <c r="G117" s="53">
        <f t="shared" si="6"/>
        <v>0</v>
      </c>
      <c r="H117" s="51"/>
      <c r="I117" s="8"/>
      <c r="J117" s="8"/>
      <c r="K117" s="47"/>
      <c r="L117" s="47"/>
    </row>
    <row r="118" spans="1:11" ht="12.75">
      <c r="A118" s="8">
        <v>108</v>
      </c>
      <c r="B118" s="5"/>
      <c r="C118" s="8" t="s">
        <v>24</v>
      </c>
      <c r="D118" s="8" t="s">
        <v>20</v>
      </c>
      <c r="E118" s="7"/>
      <c r="F118" s="53"/>
      <c r="G118" s="53">
        <f>SUM(G95:G103)+SUM(G105:G117)</f>
        <v>0</v>
      </c>
      <c r="H118" s="11"/>
      <c r="I118" s="5"/>
      <c r="J118" s="5"/>
      <c r="K118" s="2"/>
    </row>
    <row r="119" spans="1:11" ht="12.75">
      <c r="A119" s="8">
        <v>109</v>
      </c>
      <c r="B119" s="5"/>
      <c r="C119" s="8" t="s">
        <v>101</v>
      </c>
      <c r="D119" s="8" t="s">
        <v>20</v>
      </c>
      <c r="E119" s="7"/>
      <c r="F119" s="53"/>
      <c r="G119" s="53">
        <f>G118*0.02</f>
        <v>0</v>
      </c>
      <c r="H119" s="11"/>
      <c r="I119" s="5"/>
      <c r="J119" s="5"/>
      <c r="K119" s="2"/>
    </row>
    <row r="120" spans="1:11" ht="12.75">
      <c r="A120" s="8">
        <v>110</v>
      </c>
      <c r="B120" s="5"/>
      <c r="C120" s="5" t="s">
        <v>33</v>
      </c>
      <c r="D120" s="5" t="s">
        <v>20</v>
      </c>
      <c r="E120" s="7">
        <v>3750</v>
      </c>
      <c r="F120" s="53"/>
      <c r="G120" s="53">
        <f>G118+G119</f>
        <v>0</v>
      </c>
      <c r="H120" s="11"/>
      <c r="I120" s="5">
        <v>0.006</v>
      </c>
      <c r="J120" s="5">
        <v>22.5</v>
      </c>
      <c r="K120" s="2"/>
    </row>
    <row r="121" spans="1:11" ht="12.75">
      <c r="A121" s="8">
        <v>111</v>
      </c>
      <c r="B121" s="6"/>
      <c r="C121" s="9"/>
      <c r="D121" s="5"/>
      <c r="E121" s="7"/>
      <c r="F121" s="53"/>
      <c r="G121" s="53"/>
      <c r="H121" s="11"/>
      <c r="I121" s="5"/>
      <c r="J121" s="5"/>
      <c r="K121" s="2"/>
    </row>
    <row r="122" spans="1:10" ht="12.75">
      <c r="A122" s="8">
        <v>112</v>
      </c>
      <c r="B122" s="5"/>
      <c r="C122" s="16" t="s">
        <v>39</v>
      </c>
      <c r="D122" s="5" t="s">
        <v>20</v>
      </c>
      <c r="E122" s="7"/>
      <c r="F122" s="53"/>
      <c r="G122" s="53"/>
      <c r="H122" s="11"/>
      <c r="I122" s="5"/>
      <c r="J122" s="5"/>
    </row>
    <row r="123" spans="1:11" ht="12.75">
      <c r="A123" s="8">
        <v>113</v>
      </c>
      <c r="B123" s="5"/>
      <c r="C123" s="5" t="s">
        <v>34</v>
      </c>
      <c r="D123" s="5" t="s">
        <v>20</v>
      </c>
      <c r="E123" s="7"/>
      <c r="F123" s="53"/>
      <c r="G123" s="53">
        <f>G85</f>
        <v>0</v>
      </c>
      <c r="H123" s="11"/>
      <c r="I123" s="5"/>
      <c r="J123" s="5">
        <v>7.59</v>
      </c>
      <c r="K123" s="2"/>
    </row>
    <row r="124" spans="1:11" ht="12.75">
      <c r="A124" s="8">
        <v>114</v>
      </c>
      <c r="B124" s="5"/>
      <c r="C124" s="5" t="s">
        <v>123</v>
      </c>
      <c r="D124" s="5" t="s">
        <v>20</v>
      </c>
      <c r="E124" s="7"/>
      <c r="F124" s="53"/>
      <c r="G124" s="53">
        <f>G92</f>
        <v>0</v>
      </c>
      <c r="H124" s="11"/>
      <c r="I124" s="5"/>
      <c r="J124" s="5">
        <v>0.9</v>
      </c>
      <c r="K124" s="2"/>
    </row>
    <row r="125" spans="1:11" ht="12.75">
      <c r="A125" s="8">
        <v>115</v>
      </c>
      <c r="B125" s="5"/>
      <c r="C125" s="5" t="s">
        <v>33</v>
      </c>
      <c r="D125" s="5" t="s">
        <v>20</v>
      </c>
      <c r="E125" s="7"/>
      <c r="F125" s="53"/>
      <c r="G125" s="53">
        <f>G120</f>
        <v>0</v>
      </c>
      <c r="H125" s="11"/>
      <c r="I125" s="5"/>
      <c r="J125" s="5">
        <v>22.5</v>
      </c>
      <c r="K125" s="2"/>
    </row>
    <row r="126" spans="1:12" s="4" customFormat="1" ht="12.75">
      <c r="A126" s="16">
        <v>116</v>
      </c>
      <c r="B126" s="16"/>
      <c r="C126" s="16" t="s">
        <v>25</v>
      </c>
      <c r="D126" s="16" t="s">
        <v>20</v>
      </c>
      <c r="E126" s="23"/>
      <c r="F126" s="57"/>
      <c r="G126" s="57">
        <f>SUM(G123:G125)</f>
        <v>0</v>
      </c>
      <c r="H126" s="94"/>
      <c r="I126" s="16"/>
      <c r="J126" s="16">
        <v>30.99</v>
      </c>
      <c r="K126" s="24"/>
      <c r="L126" s="3"/>
    </row>
    <row r="127" spans="1:11" ht="12.75">
      <c r="A127" s="8"/>
      <c r="B127" s="5"/>
      <c r="C127" s="9"/>
      <c r="D127" s="5"/>
      <c r="E127" s="7"/>
      <c r="F127" s="53"/>
      <c r="G127" s="53"/>
      <c r="H127" s="11"/>
      <c r="I127" s="5"/>
      <c r="J127" s="5"/>
      <c r="K127" s="2"/>
    </row>
    <row r="128" spans="1:11" ht="12.75">
      <c r="A128" s="8">
        <v>117</v>
      </c>
      <c r="B128" s="5"/>
      <c r="C128" s="9" t="s">
        <v>21</v>
      </c>
      <c r="D128" s="5"/>
      <c r="E128" s="7"/>
      <c r="F128" s="53"/>
      <c r="G128" s="53"/>
      <c r="H128" s="11"/>
      <c r="I128" s="5"/>
      <c r="J128" s="5"/>
      <c r="K128" s="2"/>
    </row>
    <row r="129" spans="1:11" ht="22.5">
      <c r="A129" s="8">
        <v>118</v>
      </c>
      <c r="B129" s="5"/>
      <c r="C129" s="8" t="s">
        <v>247</v>
      </c>
      <c r="D129" s="5" t="s">
        <v>12</v>
      </c>
      <c r="E129" s="7">
        <v>468</v>
      </c>
      <c r="F129" s="53"/>
      <c r="G129" s="53">
        <f>E129*F129</f>
        <v>0</v>
      </c>
      <c r="H129" s="11"/>
      <c r="I129" s="5">
        <v>0.01</v>
      </c>
      <c r="J129" s="5">
        <v>4.68</v>
      </c>
      <c r="K129" s="2"/>
    </row>
    <row r="130" spans="1:11" ht="12.75">
      <c r="A130" s="8"/>
      <c r="B130" s="5"/>
      <c r="C130" s="5"/>
      <c r="D130" s="5"/>
      <c r="E130" s="7"/>
      <c r="F130" s="53"/>
      <c r="G130" s="53"/>
      <c r="H130" s="11"/>
      <c r="I130" s="5"/>
      <c r="J130" s="5"/>
      <c r="K130" s="2"/>
    </row>
    <row r="131" spans="1:11" ht="12.75">
      <c r="A131" s="8">
        <v>119</v>
      </c>
      <c r="B131" s="5"/>
      <c r="C131" s="8" t="s">
        <v>162</v>
      </c>
      <c r="D131" s="5" t="s">
        <v>12</v>
      </c>
      <c r="E131" s="7">
        <v>90</v>
      </c>
      <c r="F131" s="53"/>
      <c r="G131" s="53">
        <f>E131*F131</f>
        <v>0</v>
      </c>
      <c r="H131" s="11"/>
      <c r="I131" s="5">
        <v>0.06</v>
      </c>
      <c r="J131" s="5">
        <v>5.4</v>
      </c>
      <c r="K131" s="2"/>
    </row>
    <row r="132" spans="1:11" ht="12.75">
      <c r="A132" s="8"/>
      <c r="B132" s="6"/>
      <c r="C132" s="5"/>
      <c r="D132" s="5"/>
      <c r="E132" s="7"/>
      <c r="F132" s="53"/>
      <c r="G132" s="53"/>
      <c r="H132" s="11"/>
      <c r="I132" s="5"/>
      <c r="J132" s="5"/>
      <c r="K132" s="2"/>
    </row>
    <row r="133" spans="1:11" ht="12.75">
      <c r="A133" s="8">
        <v>120</v>
      </c>
      <c r="B133" s="5"/>
      <c r="C133" s="5" t="s">
        <v>71</v>
      </c>
      <c r="D133" s="5" t="s">
        <v>12</v>
      </c>
      <c r="E133" s="7">
        <v>177</v>
      </c>
      <c r="F133" s="53"/>
      <c r="G133" s="53">
        <f>E133*F133</f>
        <v>0</v>
      </c>
      <c r="H133" s="11"/>
      <c r="I133" s="5">
        <v>0.001</v>
      </c>
      <c r="J133" s="5">
        <v>0.177</v>
      </c>
      <c r="K133" s="2"/>
    </row>
    <row r="134" spans="1:11" ht="12.75">
      <c r="A134" s="8"/>
      <c r="B134" s="5"/>
      <c r="C134" s="5"/>
      <c r="D134" s="5"/>
      <c r="E134" s="7"/>
      <c r="F134" s="53"/>
      <c r="G134" s="53"/>
      <c r="H134" s="11"/>
      <c r="I134" s="5"/>
      <c r="J134" s="5"/>
      <c r="K134" s="2"/>
    </row>
    <row r="135" spans="1:14" ht="12.75">
      <c r="A135" s="8">
        <v>121</v>
      </c>
      <c r="B135" s="5"/>
      <c r="C135" s="5" t="s">
        <v>72</v>
      </c>
      <c r="D135" s="5" t="s">
        <v>12</v>
      </c>
      <c r="E135" s="7">
        <v>558</v>
      </c>
      <c r="F135" s="53"/>
      <c r="G135" s="53">
        <f>E135*F135</f>
        <v>0</v>
      </c>
      <c r="H135" s="11"/>
      <c r="I135" s="5"/>
      <c r="J135" s="5"/>
      <c r="K135" s="2"/>
      <c r="N135" t="s">
        <v>222</v>
      </c>
    </row>
    <row r="136" spans="1:10" ht="22.5">
      <c r="A136" s="5" t="s">
        <v>0</v>
      </c>
      <c r="B136" s="5" t="s">
        <v>1</v>
      </c>
      <c r="C136" s="5" t="s">
        <v>2</v>
      </c>
      <c r="D136" s="5" t="s">
        <v>3</v>
      </c>
      <c r="E136" s="7" t="s">
        <v>4</v>
      </c>
      <c r="F136" s="7" t="s">
        <v>5</v>
      </c>
      <c r="G136" s="7" t="s">
        <v>6</v>
      </c>
      <c r="H136" s="91" t="s">
        <v>7</v>
      </c>
      <c r="I136" s="8" t="s">
        <v>231</v>
      </c>
      <c r="J136" s="5" t="s">
        <v>8</v>
      </c>
    </row>
    <row r="137" spans="1:11" ht="22.5">
      <c r="A137" s="8">
        <v>122</v>
      </c>
      <c r="B137" s="5"/>
      <c r="C137" s="5" t="s">
        <v>74</v>
      </c>
      <c r="D137" s="5" t="s">
        <v>73</v>
      </c>
      <c r="E137" s="7">
        <v>350</v>
      </c>
      <c r="F137" s="53"/>
      <c r="G137" s="53">
        <f>E137*F137</f>
        <v>0</v>
      </c>
      <c r="H137" s="11"/>
      <c r="I137" s="5">
        <v>0.0005</v>
      </c>
      <c r="J137" s="5">
        <v>0.175</v>
      </c>
      <c r="K137" s="2"/>
    </row>
    <row r="138" spans="1:11" ht="12.75">
      <c r="A138" s="8"/>
      <c r="B138" s="5"/>
      <c r="C138" s="5"/>
      <c r="D138" s="5"/>
      <c r="E138" s="7"/>
      <c r="F138" s="53"/>
      <c r="G138" s="53"/>
      <c r="H138" s="11"/>
      <c r="I138" s="5"/>
      <c r="J138" s="5"/>
      <c r="K138" s="2"/>
    </row>
    <row r="139" spans="1:11" ht="22.5">
      <c r="A139" s="8">
        <v>123</v>
      </c>
      <c r="B139" s="5"/>
      <c r="C139" s="8" t="s">
        <v>255</v>
      </c>
      <c r="D139" s="8" t="s">
        <v>17</v>
      </c>
      <c r="E139" s="7">
        <v>337.75</v>
      </c>
      <c r="F139" s="53"/>
      <c r="G139" s="53">
        <f aca="true" t="shared" si="7" ref="G139:G155">E139*F139</f>
        <v>0</v>
      </c>
      <c r="H139" s="11"/>
      <c r="I139" s="5">
        <v>1.2</v>
      </c>
      <c r="J139" s="5">
        <v>405.3</v>
      </c>
      <c r="K139" s="2"/>
    </row>
    <row r="140" spans="1:11" ht="12.75">
      <c r="A140" s="8"/>
      <c r="B140" s="5"/>
      <c r="C140" s="5"/>
      <c r="D140" s="5"/>
      <c r="E140" s="7"/>
      <c r="F140" s="53"/>
      <c r="G140" s="53"/>
      <c r="H140" s="11"/>
      <c r="I140" s="5"/>
      <c r="J140" s="5"/>
      <c r="K140" s="2"/>
    </row>
    <row r="141" spans="1:12" s="22" customFormat="1" ht="22.5">
      <c r="A141" s="8">
        <v>124</v>
      </c>
      <c r="B141" s="5"/>
      <c r="C141" s="8" t="s">
        <v>256</v>
      </c>
      <c r="D141" s="5" t="s">
        <v>17</v>
      </c>
      <c r="E141" s="21">
        <v>406.9</v>
      </c>
      <c r="F141" s="53"/>
      <c r="G141" s="53">
        <f t="shared" si="7"/>
        <v>0</v>
      </c>
      <c r="H141" s="11"/>
      <c r="I141" s="5">
        <v>0.8</v>
      </c>
      <c r="J141" s="5">
        <v>325.52</v>
      </c>
      <c r="K141" s="2"/>
      <c r="L141" s="2"/>
    </row>
    <row r="142" spans="1:11" ht="12.75">
      <c r="A142" s="8"/>
      <c r="B142" s="6"/>
      <c r="C142" s="5"/>
      <c r="D142" s="5"/>
      <c r="E142" s="7"/>
      <c r="F142" s="53"/>
      <c r="G142" s="53"/>
      <c r="H142" s="11"/>
      <c r="I142" s="5"/>
      <c r="J142" s="5"/>
      <c r="K142" s="2"/>
    </row>
    <row r="143" spans="1:11" ht="22.5">
      <c r="A143" s="8">
        <v>125</v>
      </c>
      <c r="B143" s="6"/>
      <c r="C143" s="5" t="s">
        <v>83</v>
      </c>
      <c r="D143" s="5" t="s">
        <v>12</v>
      </c>
      <c r="E143" s="7">
        <v>14640</v>
      </c>
      <c r="F143" s="53"/>
      <c r="G143" s="53">
        <f t="shared" si="7"/>
        <v>0</v>
      </c>
      <c r="H143" s="11"/>
      <c r="I143" s="5"/>
      <c r="J143" s="5">
        <v>0.0732</v>
      </c>
      <c r="K143" s="2"/>
    </row>
    <row r="144" spans="1:11" ht="12.75">
      <c r="A144" s="8"/>
      <c r="B144" s="6"/>
      <c r="C144" s="5"/>
      <c r="D144" s="5"/>
      <c r="E144" s="7"/>
      <c r="F144" s="53"/>
      <c r="G144" s="53"/>
      <c r="H144" s="11"/>
      <c r="I144" s="5"/>
      <c r="J144" s="5"/>
      <c r="K144" s="2"/>
    </row>
    <row r="145" spans="1:11" ht="12.75">
      <c r="A145" s="8">
        <v>126</v>
      </c>
      <c r="B145" s="6"/>
      <c r="C145" s="8" t="s">
        <v>223</v>
      </c>
      <c r="D145" s="5" t="s">
        <v>38</v>
      </c>
      <c r="E145" s="7">
        <v>234.25</v>
      </c>
      <c r="F145" s="53"/>
      <c r="G145" s="53">
        <f t="shared" si="7"/>
        <v>0</v>
      </c>
      <c r="H145" s="11"/>
      <c r="I145" s="5"/>
      <c r="J145" s="5">
        <v>0.234</v>
      </c>
      <c r="K145" s="2"/>
    </row>
    <row r="146" spans="1:11" ht="12.75">
      <c r="A146" s="8"/>
      <c r="B146" s="6"/>
      <c r="C146" s="5"/>
      <c r="D146" s="5"/>
      <c r="E146" s="7"/>
      <c r="F146" s="53"/>
      <c r="G146" s="53"/>
      <c r="H146" s="11"/>
      <c r="I146" s="5"/>
      <c r="J146" s="5"/>
      <c r="K146" s="2"/>
    </row>
    <row r="147" spans="1:11" ht="22.5">
      <c r="A147" s="8">
        <v>127</v>
      </c>
      <c r="B147" s="6"/>
      <c r="C147" s="5" t="s">
        <v>75</v>
      </c>
      <c r="D147" s="5" t="s">
        <v>38</v>
      </c>
      <c r="E147" s="7">
        <v>33.5</v>
      </c>
      <c r="F147" s="53"/>
      <c r="G147" s="53">
        <f t="shared" si="7"/>
        <v>0</v>
      </c>
      <c r="H147" s="11"/>
      <c r="I147" s="5"/>
      <c r="J147" s="5">
        <v>0.034</v>
      </c>
      <c r="K147" s="2"/>
    </row>
    <row r="148" spans="1:11" ht="12.75">
      <c r="A148" s="8"/>
      <c r="B148" s="6"/>
      <c r="C148" s="5"/>
      <c r="D148" s="5"/>
      <c r="E148" s="7"/>
      <c r="F148" s="53"/>
      <c r="G148" s="53"/>
      <c r="H148" s="11"/>
      <c r="I148" s="5"/>
      <c r="J148" s="5"/>
      <c r="K148" s="2"/>
    </row>
    <row r="149" spans="1:11" ht="33.75">
      <c r="A149" s="8">
        <v>128</v>
      </c>
      <c r="B149" s="6"/>
      <c r="C149" s="8" t="s">
        <v>176</v>
      </c>
      <c r="D149" s="5" t="s">
        <v>30</v>
      </c>
      <c r="E149" s="7">
        <v>16.08</v>
      </c>
      <c r="F149" s="53"/>
      <c r="G149" s="53">
        <f t="shared" si="7"/>
        <v>0</v>
      </c>
      <c r="H149" s="11"/>
      <c r="I149" s="5"/>
      <c r="J149" s="5"/>
      <c r="K149" s="2"/>
    </row>
    <row r="150" spans="1:11" ht="12.75">
      <c r="A150" s="8"/>
      <c r="B150" s="6"/>
      <c r="C150" s="8"/>
      <c r="D150" s="5"/>
      <c r="E150" s="7"/>
      <c r="F150" s="53"/>
      <c r="G150" s="53"/>
      <c r="H150" s="11"/>
      <c r="I150" s="5"/>
      <c r="J150" s="5"/>
      <c r="K150" s="2"/>
    </row>
    <row r="151" spans="1:11" ht="22.5">
      <c r="A151" s="8">
        <v>129</v>
      </c>
      <c r="B151" s="6"/>
      <c r="C151" s="8" t="s">
        <v>171</v>
      </c>
      <c r="D151" s="5" t="s">
        <v>13</v>
      </c>
      <c r="E151" s="7">
        <v>440</v>
      </c>
      <c r="F151" s="53"/>
      <c r="G151" s="53">
        <f t="shared" si="7"/>
        <v>0</v>
      </c>
      <c r="H151" s="11"/>
      <c r="I151" s="5">
        <v>0.0003</v>
      </c>
      <c r="J151" s="5">
        <v>0.132</v>
      </c>
      <c r="K151" s="2"/>
    </row>
    <row r="152" spans="1:11" ht="12.75">
      <c r="A152" s="8"/>
      <c r="B152" s="6"/>
      <c r="C152" s="8"/>
      <c r="D152" s="5"/>
      <c r="E152" s="7"/>
      <c r="F152" s="53"/>
      <c r="G152" s="53"/>
      <c r="H152" s="11"/>
      <c r="I152" s="5"/>
      <c r="J152" s="5"/>
      <c r="K152" s="2"/>
    </row>
    <row r="153" spans="1:11" ht="22.5">
      <c r="A153" s="8">
        <v>130</v>
      </c>
      <c r="B153" s="6"/>
      <c r="C153" s="8" t="s">
        <v>163</v>
      </c>
      <c r="D153" s="5" t="s">
        <v>12</v>
      </c>
      <c r="E153" s="7">
        <v>350</v>
      </c>
      <c r="F153" s="53"/>
      <c r="G153" s="53">
        <f t="shared" si="7"/>
        <v>0</v>
      </c>
      <c r="H153" s="11"/>
      <c r="I153" s="5"/>
      <c r="J153" s="5"/>
      <c r="K153" s="2"/>
    </row>
    <row r="154" spans="1:11" ht="12.75">
      <c r="A154" s="8"/>
      <c r="B154" s="6"/>
      <c r="C154" s="8"/>
      <c r="D154" s="5"/>
      <c r="E154" s="7"/>
      <c r="F154" s="53"/>
      <c r="G154" s="53"/>
      <c r="H154" s="11"/>
      <c r="I154" s="5"/>
      <c r="J154" s="5"/>
      <c r="K154" s="2"/>
    </row>
    <row r="155" spans="1:11" ht="22.5">
      <c r="A155" s="8">
        <v>131</v>
      </c>
      <c r="B155" s="6"/>
      <c r="C155" s="8" t="s">
        <v>172</v>
      </c>
      <c r="D155" s="8" t="s">
        <v>30</v>
      </c>
      <c r="E155" s="7">
        <v>2</v>
      </c>
      <c r="F155" s="53"/>
      <c r="G155" s="53">
        <f t="shared" si="7"/>
        <v>0</v>
      </c>
      <c r="H155" s="11"/>
      <c r="I155" s="5"/>
      <c r="J155" s="5"/>
      <c r="K155" s="2"/>
    </row>
    <row r="156" spans="1:11" ht="12.75">
      <c r="A156" s="8"/>
      <c r="B156" s="6"/>
      <c r="C156" s="5"/>
      <c r="D156" s="5"/>
      <c r="E156" s="7"/>
      <c r="F156" s="53"/>
      <c r="G156" s="53"/>
      <c r="H156" s="11"/>
      <c r="I156" s="5"/>
      <c r="J156" s="5"/>
      <c r="K156" s="2"/>
    </row>
    <row r="157" spans="1:12" s="4" customFormat="1" ht="12.75">
      <c r="A157" s="16">
        <v>132</v>
      </c>
      <c r="B157" s="10"/>
      <c r="C157" s="16" t="s">
        <v>26</v>
      </c>
      <c r="D157" s="16" t="s">
        <v>20</v>
      </c>
      <c r="E157" s="23"/>
      <c r="F157" s="57"/>
      <c r="G157" s="57">
        <f>SUM(G129:G135)+SUM(G137:G155)</f>
        <v>0</v>
      </c>
      <c r="H157" s="94"/>
      <c r="I157" s="16"/>
      <c r="J157" s="16">
        <v>741.725</v>
      </c>
      <c r="K157" s="24"/>
      <c r="L157" s="3"/>
    </row>
    <row r="158" spans="1:11" ht="12.75">
      <c r="A158" s="8"/>
      <c r="B158" s="6"/>
      <c r="C158" s="9"/>
      <c r="D158" s="5"/>
      <c r="E158" s="7"/>
      <c r="F158" s="53"/>
      <c r="G158" s="53"/>
      <c r="H158" s="11"/>
      <c r="I158" s="5"/>
      <c r="J158" s="5"/>
      <c r="K158" s="2"/>
    </row>
    <row r="159" spans="1:11" ht="12.75">
      <c r="A159" s="8"/>
      <c r="B159" s="6"/>
      <c r="C159" s="9"/>
      <c r="D159" s="5"/>
      <c r="E159" s="7"/>
      <c r="F159" s="53"/>
      <c r="G159" s="53"/>
      <c r="H159" s="11"/>
      <c r="I159" s="5"/>
      <c r="J159" s="5"/>
      <c r="K159" s="2"/>
    </row>
    <row r="160" spans="1:11" ht="12.75">
      <c r="A160" s="8"/>
      <c r="B160" s="6"/>
      <c r="C160" s="9"/>
      <c r="D160" s="5"/>
      <c r="E160" s="7"/>
      <c r="F160" s="53"/>
      <c r="G160" s="53"/>
      <c r="H160" s="11"/>
      <c r="I160" s="5"/>
      <c r="J160" s="5"/>
      <c r="K160" s="2"/>
    </row>
    <row r="161" spans="1:11" ht="12.75">
      <c r="A161" s="8"/>
      <c r="B161" s="6"/>
      <c r="C161" s="9"/>
      <c r="D161" s="5"/>
      <c r="E161" s="7"/>
      <c r="F161" s="53"/>
      <c r="G161" s="53"/>
      <c r="H161" s="11"/>
      <c r="I161" s="5"/>
      <c r="J161" s="5"/>
      <c r="K161" s="2"/>
    </row>
    <row r="162" spans="1:11" ht="13.5" customHeight="1">
      <c r="A162" s="8"/>
      <c r="B162" s="6"/>
      <c r="C162" s="9"/>
      <c r="D162" s="5"/>
      <c r="E162" s="7"/>
      <c r="F162" s="53"/>
      <c r="G162" s="53"/>
      <c r="H162" s="11"/>
      <c r="I162" s="5"/>
      <c r="J162" s="5"/>
      <c r="K162" s="2"/>
    </row>
    <row r="163" spans="1:10" ht="22.5">
      <c r="A163" s="5" t="s">
        <v>0</v>
      </c>
      <c r="B163" s="5" t="s">
        <v>1</v>
      </c>
      <c r="C163" s="5" t="s">
        <v>2</v>
      </c>
      <c r="D163" s="5" t="s">
        <v>3</v>
      </c>
      <c r="E163" s="7" t="s">
        <v>4</v>
      </c>
      <c r="F163" s="7" t="s">
        <v>5</v>
      </c>
      <c r="G163" s="7" t="s">
        <v>6</v>
      </c>
      <c r="H163" s="91" t="s">
        <v>7</v>
      </c>
      <c r="I163" s="8" t="s">
        <v>231</v>
      </c>
      <c r="J163" s="5" t="s">
        <v>8</v>
      </c>
    </row>
    <row r="164" spans="1:12" s="73" customFormat="1" ht="22.5">
      <c r="A164" s="16">
        <v>133</v>
      </c>
      <c r="B164" s="16"/>
      <c r="C164" s="16" t="s">
        <v>217</v>
      </c>
      <c r="D164" s="16"/>
      <c r="E164" s="23"/>
      <c r="F164" s="57"/>
      <c r="G164" s="57"/>
      <c r="H164" s="94"/>
      <c r="I164" s="16"/>
      <c r="J164" s="16"/>
      <c r="K164" s="24"/>
      <c r="L164" s="24"/>
    </row>
    <row r="165" spans="1:12" s="50" customFormat="1" ht="11.25">
      <c r="A165" s="8"/>
      <c r="B165" s="8"/>
      <c r="C165" s="8"/>
      <c r="D165" s="8"/>
      <c r="E165" s="25"/>
      <c r="F165" s="54"/>
      <c r="G165" s="54"/>
      <c r="H165" s="51"/>
      <c r="I165" s="8"/>
      <c r="J165" s="8"/>
      <c r="K165" s="47"/>
      <c r="L165" s="47"/>
    </row>
    <row r="166" spans="1:12" s="73" customFormat="1" ht="11.25">
      <c r="A166" s="16">
        <v>134</v>
      </c>
      <c r="B166" s="16"/>
      <c r="C166" s="16" t="s">
        <v>86</v>
      </c>
      <c r="D166" s="16"/>
      <c r="E166" s="23"/>
      <c r="F166" s="57"/>
      <c r="G166" s="57"/>
      <c r="H166" s="94"/>
      <c r="I166" s="16"/>
      <c r="J166" s="16"/>
      <c r="K166" s="24"/>
      <c r="L166" s="24"/>
    </row>
    <row r="167" spans="1:12" s="50" customFormat="1" ht="11.25">
      <c r="A167" s="8">
        <v>135</v>
      </c>
      <c r="B167" s="8" t="s">
        <v>242</v>
      </c>
      <c r="C167" s="8" t="s">
        <v>84</v>
      </c>
      <c r="D167" s="8" t="s">
        <v>12</v>
      </c>
      <c r="E167" s="25">
        <v>440</v>
      </c>
      <c r="F167" s="54"/>
      <c r="G167" s="54"/>
      <c r="H167" s="51">
        <f>E167*F167</f>
        <v>0</v>
      </c>
      <c r="I167" s="8"/>
      <c r="J167" s="8"/>
      <c r="K167" s="47"/>
      <c r="L167" s="47"/>
    </row>
    <row r="168" spans="1:12" s="50" customFormat="1" ht="22.5">
      <c r="A168" s="8">
        <v>136</v>
      </c>
      <c r="B168" s="8"/>
      <c r="C168" s="8" t="s">
        <v>85</v>
      </c>
      <c r="D168" s="8" t="s">
        <v>12</v>
      </c>
      <c r="E168" s="25">
        <v>147</v>
      </c>
      <c r="F168" s="54"/>
      <c r="G168" s="54"/>
      <c r="H168" s="51">
        <f aca="true" t="shared" si="8" ref="H168:H176">E168*F168</f>
        <v>0</v>
      </c>
      <c r="I168" s="8"/>
      <c r="J168" s="8"/>
      <c r="K168" s="47"/>
      <c r="L168" s="47"/>
    </row>
    <row r="169" spans="1:12" s="50" customFormat="1" ht="11.25">
      <c r="A169" s="8">
        <v>137</v>
      </c>
      <c r="B169" s="8"/>
      <c r="C169" s="8" t="s">
        <v>87</v>
      </c>
      <c r="D169" s="8" t="s">
        <v>12</v>
      </c>
      <c r="E169" s="25">
        <v>350</v>
      </c>
      <c r="F169" s="54"/>
      <c r="G169" s="54"/>
      <c r="H169" s="51">
        <f t="shared" si="8"/>
        <v>0</v>
      </c>
      <c r="I169" s="8"/>
      <c r="J169" s="8"/>
      <c r="K169" s="47"/>
      <c r="L169" s="47"/>
    </row>
    <row r="170" spans="1:12" s="50" customFormat="1" ht="11.25">
      <c r="A170" s="8">
        <v>138</v>
      </c>
      <c r="B170" s="8" t="s">
        <v>18</v>
      </c>
      <c r="C170" s="8" t="s">
        <v>178</v>
      </c>
      <c r="D170" s="8" t="s">
        <v>17</v>
      </c>
      <c r="E170" s="25">
        <v>352</v>
      </c>
      <c r="F170" s="54"/>
      <c r="G170" s="54"/>
      <c r="H170" s="51">
        <f t="shared" si="8"/>
        <v>0</v>
      </c>
      <c r="I170" s="8"/>
      <c r="J170" s="8"/>
      <c r="K170" s="47"/>
      <c r="L170" s="47"/>
    </row>
    <row r="171" spans="1:12" s="50" customFormat="1" ht="11.25">
      <c r="A171" s="8">
        <v>139</v>
      </c>
      <c r="B171" s="8" t="s">
        <v>88</v>
      </c>
      <c r="C171" s="8" t="s">
        <v>89</v>
      </c>
      <c r="D171" s="8" t="s">
        <v>17</v>
      </c>
      <c r="E171" s="25">
        <v>352</v>
      </c>
      <c r="F171" s="54"/>
      <c r="G171" s="54"/>
      <c r="H171" s="51">
        <f t="shared" si="8"/>
        <v>0</v>
      </c>
      <c r="I171" s="8"/>
      <c r="J171" s="8"/>
      <c r="K171" s="47"/>
      <c r="L171" s="47"/>
    </row>
    <row r="172" spans="1:12" s="50" customFormat="1" ht="11.25">
      <c r="A172" s="8">
        <v>140</v>
      </c>
      <c r="B172" s="8" t="s">
        <v>90</v>
      </c>
      <c r="C172" s="8" t="s">
        <v>207</v>
      </c>
      <c r="D172" s="8" t="s">
        <v>13</v>
      </c>
      <c r="E172" s="25">
        <v>252</v>
      </c>
      <c r="F172" s="54"/>
      <c r="G172" s="54"/>
      <c r="H172" s="51">
        <f t="shared" si="8"/>
        <v>0</v>
      </c>
      <c r="I172" s="8"/>
      <c r="J172" s="8"/>
      <c r="K172" s="47"/>
      <c r="L172" s="47"/>
    </row>
    <row r="173" spans="1:12" s="50" customFormat="1" ht="11.25">
      <c r="A173" s="8">
        <v>141</v>
      </c>
      <c r="B173" s="8" t="s">
        <v>241</v>
      </c>
      <c r="C173" s="8" t="s">
        <v>261</v>
      </c>
      <c r="D173" s="8" t="s">
        <v>13</v>
      </c>
      <c r="E173" s="25">
        <v>7886</v>
      </c>
      <c r="F173" s="54"/>
      <c r="G173" s="54"/>
      <c r="H173" s="51">
        <f t="shared" si="8"/>
        <v>0</v>
      </c>
      <c r="I173" s="8"/>
      <c r="J173" s="8"/>
      <c r="K173" s="47"/>
      <c r="L173" s="47"/>
    </row>
    <row r="174" spans="1:12" s="50" customFormat="1" ht="11.25">
      <c r="A174" s="60">
        <v>142</v>
      </c>
      <c r="B174" s="8" t="s">
        <v>91</v>
      </c>
      <c r="C174" s="8" t="s">
        <v>206</v>
      </c>
      <c r="D174" s="8" t="s">
        <v>12</v>
      </c>
      <c r="E174" s="25">
        <v>37</v>
      </c>
      <c r="F174" s="54"/>
      <c r="G174" s="54"/>
      <c r="H174" s="51">
        <f t="shared" si="8"/>
        <v>0</v>
      </c>
      <c r="I174" s="54"/>
      <c r="J174" s="8"/>
      <c r="K174" s="47"/>
      <c r="L174" s="47"/>
    </row>
    <row r="175" spans="1:12" s="50" customFormat="1" ht="12" customHeight="1">
      <c r="A175" s="8">
        <v>143</v>
      </c>
      <c r="B175" s="8" t="s">
        <v>92</v>
      </c>
      <c r="C175" s="8" t="s">
        <v>205</v>
      </c>
      <c r="D175" s="8" t="s">
        <v>13</v>
      </c>
      <c r="E175" s="25">
        <v>3940</v>
      </c>
      <c r="F175" s="54"/>
      <c r="G175" s="54"/>
      <c r="H175" s="51">
        <f t="shared" si="8"/>
        <v>0</v>
      </c>
      <c r="I175" s="8"/>
      <c r="J175" s="8"/>
      <c r="K175" s="47"/>
      <c r="L175" s="47"/>
    </row>
    <row r="176" spans="1:12" s="50" customFormat="1" ht="12" customHeight="1">
      <c r="A176" s="8">
        <v>144</v>
      </c>
      <c r="B176" s="8" t="s">
        <v>244</v>
      </c>
      <c r="C176" s="8" t="s">
        <v>262</v>
      </c>
      <c r="D176" s="8" t="s">
        <v>13</v>
      </c>
      <c r="E176" s="25">
        <v>14800</v>
      </c>
      <c r="F176" s="54"/>
      <c r="G176" s="54"/>
      <c r="H176" s="51">
        <f t="shared" si="8"/>
        <v>0</v>
      </c>
      <c r="I176" s="8"/>
      <c r="J176" s="8"/>
      <c r="K176" s="47"/>
      <c r="L176" s="47"/>
    </row>
    <row r="177" spans="1:12" s="73" customFormat="1" ht="12" customHeight="1">
      <c r="A177" s="16">
        <v>145</v>
      </c>
      <c r="B177" s="16"/>
      <c r="C177" s="16" t="s">
        <v>93</v>
      </c>
      <c r="D177" s="16"/>
      <c r="E177" s="23"/>
      <c r="F177" s="57"/>
      <c r="G177" s="57"/>
      <c r="H177" s="94">
        <f>SUM(H167:H176)</f>
        <v>0</v>
      </c>
      <c r="I177" s="16"/>
      <c r="J177" s="16"/>
      <c r="K177" s="24"/>
      <c r="L177" s="24"/>
    </row>
    <row r="178" spans="1:12" s="73" customFormat="1" ht="12" customHeight="1">
      <c r="A178" s="16"/>
      <c r="B178" s="16"/>
      <c r="C178" s="16"/>
      <c r="D178" s="16"/>
      <c r="E178" s="23"/>
      <c r="F178" s="57"/>
      <c r="G178" s="57"/>
      <c r="H178" s="94"/>
      <c r="I178" s="16"/>
      <c r="J178" s="16"/>
      <c r="K178" s="24"/>
      <c r="L178" s="24"/>
    </row>
    <row r="179" spans="1:12" s="73" customFormat="1" ht="12" customHeight="1">
      <c r="A179" s="16">
        <v>146</v>
      </c>
      <c r="B179" s="16"/>
      <c r="C179" s="16" t="s">
        <v>208</v>
      </c>
      <c r="D179" s="16"/>
      <c r="E179" s="23"/>
      <c r="F179" s="57"/>
      <c r="G179" s="57"/>
      <c r="H179" s="94"/>
      <c r="I179" s="16"/>
      <c r="J179" s="16"/>
      <c r="K179" s="24"/>
      <c r="L179" s="24"/>
    </row>
    <row r="180" spans="1:12" s="50" customFormat="1" ht="11.25">
      <c r="A180" s="8">
        <v>147</v>
      </c>
      <c r="B180" s="8" t="s">
        <v>243</v>
      </c>
      <c r="C180" s="8" t="s">
        <v>84</v>
      </c>
      <c r="D180" s="8" t="s">
        <v>12</v>
      </c>
      <c r="E180" s="25">
        <v>440</v>
      </c>
      <c r="F180" s="54"/>
      <c r="G180" s="54"/>
      <c r="H180" s="51">
        <f>E180*F180</f>
        <v>0</v>
      </c>
      <c r="I180" s="8"/>
      <c r="J180" s="8"/>
      <c r="K180" s="47"/>
      <c r="L180" s="47"/>
    </row>
    <row r="181" spans="1:12" s="50" customFormat="1" ht="22.5">
      <c r="A181" s="8">
        <v>148</v>
      </c>
      <c r="B181" s="8"/>
      <c r="C181" s="8" t="s">
        <v>85</v>
      </c>
      <c r="D181" s="8" t="s">
        <v>12</v>
      </c>
      <c r="E181" s="25">
        <v>147</v>
      </c>
      <c r="F181" s="54"/>
      <c r="G181" s="54"/>
      <c r="H181" s="51">
        <f aca="true" t="shared" si="9" ref="H181:H189">E181*F181</f>
        <v>0</v>
      </c>
      <c r="I181" s="8"/>
      <c r="J181" s="8"/>
      <c r="K181" s="47"/>
      <c r="L181" s="47"/>
    </row>
    <row r="182" spans="1:12" s="50" customFormat="1" ht="11.25">
      <c r="A182" s="8">
        <v>149</v>
      </c>
      <c r="B182" s="8"/>
      <c r="C182" s="8" t="s">
        <v>87</v>
      </c>
      <c r="D182" s="8" t="s">
        <v>12</v>
      </c>
      <c r="E182" s="25">
        <v>350</v>
      </c>
      <c r="F182" s="54"/>
      <c r="G182" s="54"/>
      <c r="H182" s="51">
        <f t="shared" si="9"/>
        <v>0</v>
      </c>
      <c r="I182" s="8"/>
      <c r="J182" s="8"/>
      <c r="K182" s="47"/>
      <c r="L182" s="47"/>
    </row>
    <row r="183" spans="1:12" s="50" customFormat="1" ht="11.25">
      <c r="A183" s="8">
        <v>150</v>
      </c>
      <c r="B183" s="8" t="s">
        <v>18</v>
      </c>
      <c r="C183" s="8" t="s">
        <v>178</v>
      </c>
      <c r="D183" s="8" t="s">
        <v>17</v>
      </c>
      <c r="E183" s="25">
        <v>352</v>
      </c>
      <c r="F183" s="54"/>
      <c r="G183" s="54"/>
      <c r="H183" s="51">
        <f t="shared" si="9"/>
        <v>0</v>
      </c>
      <c r="I183" s="8"/>
      <c r="J183" s="8"/>
      <c r="K183" s="47"/>
      <c r="L183" s="47"/>
    </row>
    <row r="184" spans="1:12" s="50" customFormat="1" ht="11.25">
      <c r="A184" s="8">
        <v>151</v>
      </c>
      <c r="B184" s="8" t="s">
        <v>88</v>
      </c>
      <c r="C184" s="8" t="s">
        <v>89</v>
      </c>
      <c r="D184" s="8" t="s">
        <v>17</v>
      </c>
      <c r="E184" s="25">
        <v>352</v>
      </c>
      <c r="F184" s="54"/>
      <c r="G184" s="54"/>
      <c r="H184" s="51">
        <f t="shared" si="9"/>
        <v>0</v>
      </c>
      <c r="I184" s="8"/>
      <c r="J184" s="8"/>
      <c r="K184" s="47"/>
      <c r="L184" s="47"/>
    </row>
    <row r="185" spans="1:12" s="50" customFormat="1" ht="11.25">
      <c r="A185" s="8">
        <v>152</v>
      </c>
      <c r="B185" s="8" t="s">
        <v>90</v>
      </c>
      <c r="C185" s="8" t="s">
        <v>207</v>
      </c>
      <c r="D185" s="8" t="s">
        <v>13</v>
      </c>
      <c r="E185" s="25">
        <v>252</v>
      </c>
      <c r="F185" s="54"/>
      <c r="G185" s="54"/>
      <c r="H185" s="51">
        <f t="shared" si="9"/>
        <v>0</v>
      </c>
      <c r="I185" s="8"/>
      <c r="J185" s="8"/>
      <c r="K185" s="47"/>
      <c r="L185" s="47"/>
    </row>
    <row r="186" spans="1:12" s="50" customFormat="1" ht="12.75" customHeight="1">
      <c r="A186" s="8">
        <v>153</v>
      </c>
      <c r="B186" s="8" t="s">
        <v>241</v>
      </c>
      <c r="C186" s="8" t="s">
        <v>263</v>
      </c>
      <c r="D186" s="8" t="s">
        <v>13</v>
      </c>
      <c r="E186" s="25">
        <v>7886</v>
      </c>
      <c r="F186" s="54"/>
      <c r="G186" s="54"/>
      <c r="H186" s="51">
        <f t="shared" si="9"/>
        <v>0</v>
      </c>
      <c r="I186" s="8"/>
      <c r="J186" s="8"/>
      <c r="K186" s="47"/>
      <c r="L186" s="47"/>
    </row>
    <row r="187" spans="1:12" s="50" customFormat="1" ht="11.25" customHeight="1">
      <c r="A187" s="60">
        <v>154</v>
      </c>
      <c r="B187" s="8" t="s">
        <v>91</v>
      </c>
      <c r="C187" s="8" t="s">
        <v>209</v>
      </c>
      <c r="D187" s="8" t="s">
        <v>12</v>
      </c>
      <c r="E187" s="25">
        <v>313</v>
      </c>
      <c r="F187" s="54"/>
      <c r="G187" s="54"/>
      <c r="H187" s="51">
        <f t="shared" si="9"/>
        <v>0</v>
      </c>
      <c r="I187" s="54"/>
      <c r="J187" s="8"/>
      <c r="K187" s="47"/>
      <c r="L187" s="47"/>
    </row>
    <row r="188" spans="1:12" s="50" customFormat="1" ht="12" customHeight="1">
      <c r="A188" s="8">
        <v>155</v>
      </c>
      <c r="B188" s="8" t="s">
        <v>92</v>
      </c>
      <c r="C188" s="8" t="s">
        <v>205</v>
      </c>
      <c r="D188" s="8" t="s">
        <v>13</v>
      </c>
      <c r="E188" s="25">
        <v>3940</v>
      </c>
      <c r="F188" s="54"/>
      <c r="G188" s="54"/>
      <c r="H188" s="51">
        <f t="shared" si="9"/>
        <v>0</v>
      </c>
      <c r="I188" s="8"/>
      <c r="J188" s="8"/>
      <c r="K188" s="47"/>
      <c r="L188" s="47"/>
    </row>
    <row r="189" spans="1:12" s="50" customFormat="1" ht="12" customHeight="1">
      <c r="A189" s="8">
        <v>156</v>
      </c>
      <c r="B189" s="8" t="s">
        <v>245</v>
      </c>
      <c r="C189" s="8" t="s">
        <v>262</v>
      </c>
      <c r="D189" s="8" t="s">
        <v>13</v>
      </c>
      <c r="E189" s="25">
        <v>14800</v>
      </c>
      <c r="F189" s="54"/>
      <c r="G189" s="54"/>
      <c r="H189" s="51">
        <f t="shared" si="9"/>
        <v>0</v>
      </c>
      <c r="I189" s="8"/>
      <c r="J189" s="8"/>
      <c r="K189" s="47"/>
      <c r="L189" s="47"/>
    </row>
    <row r="190" spans="1:12" s="73" customFormat="1" ht="12" customHeight="1">
      <c r="A190" s="16">
        <v>157</v>
      </c>
      <c r="B190" s="16"/>
      <c r="C190" s="16" t="s">
        <v>210</v>
      </c>
      <c r="D190" s="16"/>
      <c r="E190" s="23"/>
      <c r="F190" s="57"/>
      <c r="G190" s="57"/>
      <c r="H190" s="94">
        <f>SUM(H180:H189)</f>
        <v>0</v>
      </c>
      <c r="I190" s="16"/>
      <c r="J190" s="16"/>
      <c r="K190" s="24"/>
      <c r="L190" s="24"/>
    </row>
    <row r="191" spans="1:11" ht="12.75">
      <c r="A191" s="8"/>
      <c r="B191" s="6"/>
      <c r="C191" s="9"/>
      <c r="D191" s="5"/>
      <c r="E191" s="7"/>
      <c r="F191" s="53"/>
      <c r="G191" s="53"/>
      <c r="H191" s="11"/>
      <c r="I191" s="5"/>
      <c r="J191" s="5"/>
      <c r="K191" s="2"/>
    </row>
    <row r="192" spans="1:12" s="73" customFormat="1" ht="11.25">
      <c r="A192" s="16">
        <v>158</v>
      </c>
      <c r="B192" s="16"/>
      <c r="C192" s="16" t="s">
        <v>211</v>
      </c>
      <c r="D192" s="16"/>
      <c r="E192" s="23"/>
      <c r="F192" s="57"/>
      <c r="G192" s="57"/>
      <c r="H192" s="94"/>
      <c r="I192" s="16"/>
      <c r="J192" s="16"/>
      <c r="K192" s="24"/>
      <c r="L192" s="24"/>
    </row>
    <row r="193" spans="1:12" s="50" customFormat="1" ht="11.25">
      <c r="A193" s="8">
        <v>159</v>
      </c>
      <c r="B193" s="8" t="s">
        <v>242</v>
      </c>
      <c r="C193" s="8" t="s">
        <v>84</v>
      </c>
      <c r="D193" s="8" t="s">
        <v>12</v>
      </c>
      <c r="E193" s="25">
        <v>440</v>
      </c>
      <c r="F193" s="54"/>
      <c r="G193" s="54"/>
      <c r="H193" s="51">
        <f>E193*F193</f>
        <v>0</v>
      </c>
      <c r="I193" s="8"/>
      <c r="J193" s="8"/>
      <c r="K193" s="47"/>
      <c r="L193" s="47"/>
    </row>
    <row r="194" spans="1:12" s="50" customFormat="1" ht="22.5">
      <c r="A194" s="8">
        <v>160</v>
      </c>
      <c r="B194" s="8"/>
      <c r="C194" s="8" t="s">
        <v>85</v>
      </c>
      <c r="D194" s="8" t="s">
        <v>12</v>
      </c>
      <c r="E194" s="25">
        <v>146</v>
      </c>
      <c r="F194" s="54"/>
      <c r="G194" s="54"/>
      <c r="H194" s="51">
        <f>E194*F194</f>
        <v>0</v>
      </c>
      <c r="I194" s="8"/>
      <c r="J194" s="8"/>
      <c r="K194" s="47"/>
      <c r="L194" s="47"/>
    </row>
    <row r="195" spans="1:12" s="50" customFormat="1" ht="11.25">
      <c r="A195" s="8">
        <v>161</v>
      </c>
      <c r="B195" s="8"/>
      <c r="C195" s="8" t="s">
        <v>87</v>
      </c>
      <c r="D195" s="8" t="s">
        <v>12</v>
      </c>
      <c r="E195" s="25">
        <v>350</v>
      </c>
      <c r="F195" s="54"/>
      <c r="G195" s="54"/>
      <c r="H195" s="51">
        <f>E195*F195</f>
        <v>0</v>
      </c>
      <c r="I195" s="8"/>
      <c r="J195" s="8"/>
      <c r="K195" s="47"/>
      <c r="L195" s="47"/>
    </row>
    <row r="196" spans="1:12" s="50" customFormat="1" ht="11.25">
      <c r="A196" s="8">
        <v>162</v>
      </c>
      <c r="B196" s="8" t="s">
        <v>18</v>
      </c>
      <c r="C196" s="8" t="s">
        <v>224</v>
      </c>
      <c r="D196" s="8" t="s">
        <v>17</v>
      </c>
      <c r="E196" s="25">
        <v>220</v>
      </c>
      <c r="F196" s="54"/>
      <c r="G196" s="54"/>
      <c r="H196" s="51">
        <f>E196*F196</f>
        <v>0</v>
      </c>
      <c r="I196" s="8"/>
      <c r="J196" s="8"/>
      <c r="K196" s="47"/>
      <c r="L196" s="47"/>
    </row>
    <row r="197" spans="1:10" ht="22.5">
      <c r="A197" s="5" t="s">
        <v>0</v>
      </c>
      <c r="B197" s="5" t="s">
        <v>1</v>
      </c>
      <c r="C197" s="5" t="s">
        <v>2</v>
      </c>
      <c r="D197" s="5" t="s">
        <v>3</v>
      </c>
      <c r="E197" s="7" t="s">
        <v>4</v>
      </c>
      <c r="F197" s="7" t="s">
        <v>5</v>
      </c>
      <c r="G197" s="7" t="s">
        <v>6</v>
      </c>
      <c r="H197" s="91" t="s">
        <v>7</v>
      </c>
      <c r="I197" s="8" t="s">
        <v>231</v>
      </c>
      <c r="J197" s="5" t="s">
        <v>8</v>
      </c>
    </row>
    <row r="198" spans="1:12" s="50" customFormat="1" ht="11.25">
      <c r="A198" s="8">
        <v>163</v>
      </c>
      <c r="B198" s="8" t="s">
        <v>88</v>
      </c>
      <c r="C198" s="8" t="s">
        <v>89</v>
      </c>
      <c r="D198" s="8" t="s">
        <v>17</v>
      </c>
      <c r="E198" s="25">
        <v>220</v>
      </c>
      <c r="F198" s="54"/>
      <c r="G198" s="54"/>
      <c r="H198" s="51">
        <f>E198*F198</f>
        <v>0</v>
      </c>
      <c r="I198" s="8"/>
      <c r="J198" s="8"/>
      <c r="K198" s="47"/>
      <c r="L198" s="47"/>
    </row>
    <row r="199" spans="1:12" s="50" customFormat="1" ht="11.25">
      <c r="A199" s="8">
        <v>164</v>
      </c>
      <c r="B199" s="8" t="s">
        <v>90</v>
      </c>
      <c r="C199" s="8" t="s">
        <v>212</v>
      </c>
      <c r="D199" s="8" t="s">
        <v>13</v>
      </c>
      <c r="E199" s="25">
        <v>126</v>
      </c>
      <c r="F199" s="54"/>
      <c r="G199" s="54"/>
      <c r="H199" s="51">
        <f aca="true" t="shared" si="10" ref="H199:H206">E199*F199</f>
        <v>0</v>
      </c>
      <c r="I199" s="8"/>
      <c r="J199" s="8"/>
      <c r="K199" s="47"/>
      <c r="L199" s="47"/>
    </row>
    <row r="200" spans="1:12" s="50" customFormat="1" ht="11.25">
      <c r="A200" s="8">
        <v>165</v>
      </c>
      <c r="B200" s="8" t="s">
        <v>241</v>
      </c>
      <c r="C200" s="8" t="s">
        <v>264</v>
      </c>
      <c r="D200" s="8" t="s">
        <v>13</v>
      </c>
      <c r="E200" s="25">
        <v>3943</v>
      </c>
      <c r="F200" s="54"/>
      <c r="G200" s="54"/>
      <c r="H200" s="51">
        <f t="shared" si="10"/>
        <v>0</v>
      </c>
      <c r="I200" s="8"/>
      <c r="J200" s="8"/>
      <c r="K200" s="47"/>
      <c r="L200" s="47"/>
    </row>
    <row r="201" spans="1:12" s="50" customFormat="1" ht="11.25">
      <c r="A201" s="60">
        <v>166</v>
      </c>
      <c r="B201" s="8" t="s">
        <v>91</v>
      </c>
      <c r="C201" s="8" t="s">
        <v>225</v>
      </c>
      <c r="D201" s="8" t="s">
        <v>12</v>
      </c>
      <c r="E201" s="25">
        <v>350</v>
      </c>
      <c r="F201" s="54"/>
      <c r="G201" s="54"/>
      <c r="H201" s="51">
        <f t="shared" si="10"/>
        <v>0</v>
      </c>
      <c r="I201" s="54"/>
      <c r="J201" s="8"/>
      <c r="K201" s="47"/>
      <c r="L201" s="47"/>
    </row>
    <row r="202" spans="1:12" s="50" customFormat="1" ht="12" customHeight="1">
      <c r="A202" s="8">
        <v>167</v>
      </c>
      <c r="B202" s="8" t="s">
        <v>92</v>
      </c>
      <c r="C202" s="8" t="s">
        <v>205</v>
      </c>
      <c r="D202" s="8" t="s">
        <v>13</v>
      </c>
      <c r="E202" s="25">
        <v>3940</v>
      </c>
      <c r="F202" s="54"/>
      <c r="G202" s="54"/>
      <c r="H202" s="51">
        <f t="shared" si="10"/>
        <v>0</v>
      </c>
      <c r="I202" s="8"/>
      <c r="J202" s="8"/>
      <c r="K202" s="47"/>
      <c r="L202" s="47"/>
    </row>
    <row r="203" spans="1:12" s="50" customFormat="1" ht="12" customHeight="1">
      <c r="A203" s="8">
        <v>168</v>
      </c>
      <c r="B203" s="8" t="s">
        <v>244</v>
      </c>
      <c r="C203" s="8" t="s">
        <v>265</v>
      </c>
      <c r="D203" s="8" t="s">
        <v>13</v>
      </c>
      <c r="E203" s="25">
        <v>14800</v>
      </c>
      <c r="F203" s="54"/>
      <c r="G203" s="54"/>
      <c r="H203" s="51">
        <f t="shared" si="10"/>
        <v>0</v>
      </c>
      <c r="I203" s="8"/>
      <c r="J203" s="8"/>
      <c r="K203" s="47"/>
      <c r="L203" s="47"/>
    </row>
    <row r="204" spans="1:8" ht="33.75">
      <c r="A204" s="5">
        <v>169</v>
      </c>
      <c r="B204" s="5" t="s">
        <v>36</v>
      </c>
      <c r="C204" s="8" t="s">
        <v>251</v>
      </c>
      <c r="D204" s="70" t="s">
        <v>38</v>
      </c>
      <c r="E204" s="7">
        <v>2.99</v>
      </c>
      <c r="F204" s="53"/>
      <c r="G204" s="52"/>
      <c r="H204" s="51">
        <f t="shared" si="10"/>
        <v>0</v>
      </c>
    </row>
    <row r="205" spans="1:8" ht="45">
      <c r="A205" s="5">
        <v>170</v>
      </c>
      <c r="B205" s="5" t="s">
        <v>237</v>
      </c>
      <c r="C205" s="5" t="s">
        <v>267</v>
      </c>
      <c r="D205" s="70" t="s">
        <v>38</v>
      </c>
      <c r="E205" s="7">
        <v>70.21</v>
      </c>
      <c r="F205" s="53"/>
      <c r="G205" s="52"/>
      <c r="H205" s="51">
        <f t="shared" si="10"/>
        <v>0</v>
      </c>
    </row>
    <row r="206" spans="1:12" s="49" customFormat="1" ht="12.75">
      <c r="A206" s="8">
        <v>171</v>
      </c>
      <c r="B206" s="46"/>
      <c r="C206" s="8" t="s">
        <v>213</v>
      </c>
      <c r="D206" s="8" t="s">
        <v>266</v>
      </c>
      <c r="E206" s="25">
        <v>14640</v>
      </c>
      <c r="F206" s="54"/>
      <c r="G206" s="54"/>
      <c r="H206" s="51">
        <f t="shared" si="10"/>
        <v>0</v>
      </c>
      <c r="I206" s="8"/>
      <c r="J206" s="8"/>
      <c r="K206" s="47"/>
      <c r="L206" s="48"/>
    </row>
    <row r="207" spans="1:12" s="73" customFormat="1" ht="11.25">
      <c r="A207" s="16">
        <v>172</v>
      </c>
      <c r="B207" s="16"/>
      <c r="C207" s="16" t="s">
        <v>94</v>
      </c>
      <c r="D207" s="16"/>
      <c r="E207" s="23"/>
      <c r="F207" s="57"/>
      <c r="G207" s="57"/>
      <c r="H207" s="94">
        <f>SUM(H193:H196)+SUM(H198:H206)</f>
        <v>0</v>
      </c>
      <c r="I207" s="16"/>
      <c r="J207" s="16"/>
      <c r="K207" s="24"/>
      <c r="L207" s="24"/>
    </row>
    <row r="208" spans="1:12" s="50" customFormat="1" ht="11.25">
      <c r="A208" s="8"/>
      <c r="B208" s="8"/>
      <c r="C208" s="8"/>
      <c r="D208" s="8"/>
      <c r="E208" s="25"/>
      <c r="F208" s="54"/>
      <c r="G208" s="54"/>
      <c r="H208" s="51"/>
      <c r="I208" s="54"/>
      <c r="J208" s="8"/>
      <c r="K208" s="47"/>
      <c r="L208" s="47"/>
    </row>
    <row r="209" spans="1:12" s="50" customFormat="1" ht="11.25">
      <c r="A209" s="8">
        <v>173</v>
      </c>
      <c r="B209" s="8"/>
      <c r="C209" s="8" t="s">
        <v>214</v>
      </c>
      <c r="D209" s="8"/>
      <c r="E209" s="25"/>
      <c r="F209" s="54"/>
      <c r="G209" s="54"/>
      <c r="H209" s="51"/>
      <c r="I209" s="8"/>
      <c r="J209" s="8"/>
      <c r="K209" s="47"/>
      <c r="L209" s="47"/>
    </row>
    <row r="210" spans="1:9" ht="12.75">
      <c r="A210" s="60">
        <v>174</v>
      </c>
      <c r="B210" s="6"/>
      <c r="C210" s="8" t="s">
        <v>226</v>
      </c>
      <c r="D210" s="8" t="s">
        <v>20</v>
      </c>
      <c r="E210" s="7"/>
      <c r="F210" s="52"/>
      <c r="G210" s="53"/>
      <c r="H210" s="11">
        <f>H177</f>
        <v>0</v>
      </c>
      <c r="I210" s="53"/>
    </row>
    <row r="211" spans="1:12" s="50" customFormat="1" ht="11.25">
      <c r="A211" s="8">
        <v>175</v>
      </c>
      <c r="B211" s="8"/>
      <c r="C211" s="8" t="s">
        <v>208</v>
      </c>
      <c r="D211" s="8" t="s">
        <v>20</v>
      </c>
      <c r="E211" s="25"/>
      <c r="F211" s="54"/>
      <c r="G211" s="54"/>
      <c r="H211" s="51">
        <f>H190</f>
        <v>0</v>
      </c>
      <c r="I211" s="8"/>
      <c r="J211" s="8"/>
      <c r="K211" s="47"/>
      <c r="L211" s="47"/>
    </row>
    <row r="212" spans="1:12" s="50" customFormat="1" ht="11.25">
      <c r="A212" s="8">
        <v>176</v>
      </c>
      <c r="B212" s="8"/>
      <c r="C212" s="8" t="s">
        <v>227</v>
      </c>
      <c r="D212" s="8" t="s">
        <v>20</v>
      </c>
      <c r="E212" s="25"/>
      <c r="F212" s="54"/>
      <c r="G212" s="54"/>
      <c r="H212" s="51">
        <f>H207</f>
        <v>0</v>
      </c>
      <c r="I212" s="54"/>
      <c r="J212" s="8"/>
      <c r="K212" s="47"/>
      <c r="L212" s="47"/>
    </row>
    <row r="213" spans="1:12" s="73" customFormat="1" ht="11.25">
      <c r="A213" s="16">
        <v>177</v>
      </c>
      <c r="B213" s="16"/>
      <c r="C213" s="16" t="s">
        <v>215</v>
      </c>
      <c r="D213" s="16" t="s">
        <v>20</v>
      </c>
      <c r="E213" s="23"/>
      <c r="F213" s="57"/>
      <c r="G213" s="57"/>
      <c r="H213" s="94">
        <f>SUM(H210:H212)</f>
        <v>0</v>
      </c>
      <c r="I213" s="16"/>
      <c r="J213" s="16"/>
      <c r="K213" s="24"/>
      <c r="L213" s="24"/>
    </row>
    <row r="214" spans="1:12" s="50" customFormat="1" ht="11.25">
      <c r="A214" s="8"/>
      <c r="B214" s="8"/>
      <c r="C214" s="8"/>
      <c r="D214" s="8"/>
      <c r="E214" s="25"/>
      <c r="F214" s="54"/>
      <c r="G214" s="54"/>
      <c r="H214" s="51"/>
      <c r="I214" s="8"/>
      <c r="J214" s="8"/>
      <c r="K214" s="47"/>
      <c r="L214" s="47"/>
    </row>
    <row r="215" spans="1:12" s="50" customFormat="1" ht="11.25">
      <c r="A215" s="8"/>
      <c r="B215" s="8"/>
      <c r="C215" s="8"/>
      <c r="D215" s="8"/>
      <c r="E215" s="25"/>
      <c r="F215" s="54"/>
      <c r="G215" s="54"/>
      <c r="H215" s="51"/>
      <c r="I215" s="8"/>
      <c r="J215" s="8"/>
      <c r="K215" s="47"/>
      <c r="L215" s="47"/>
    </row>
    <row r="216" spans="1:12" s="50" customFormat="1" ht="11.25">
      <c r="A216" s="8"/>
      <c r="B216" s="8"/>
      <c r="C216" s="8"/>
      <c r="D216" s="8"/>
      <c r="E216" s="25"/>
      <c r="F216" s="54"/>
      <c r="G216" s="54"/>
      <c r="H216" s="51"/>
      <c r="I216" s="8"/>
      <c r="J216" s="8"/>
      <c r="K216" s="47"/>
      <c r="L216" s="47"/>
    </row>
    <row r="217" spans="1:12" s="50" customFormat="1" ht="11.25">
      <c r="A217" s="8"/>
      <c r="B217" s="8"/>
      <c r="C217" s="8"/>
      <c r="D217" s="8"/>
      <c r="E217" s="25"/>
      <c r="F217" s="54"/>
      <c r="G217" s="54"/>
      <c r="H217" s="51"/>
      <c r="I217" s="8"/>
      <c r="J217" s="8"/>
      <c r="K217" s="47"/>
      <c r="L217" s="47"/>
    </row>
    <row r="218" spans="1:12" s="50" customFormat="1" ht="11.25">
      <c r="A218" s="8"/>
      <c r="B218" s="8"/>
      <c r="C218" s="8"/>
      <c r="D218" s="8"/>
      <c r="E218" s="25"/>
      <c r="F218" s="54"/>
      <c r="G218" s="54"/>
      <c r="H218" s="51"/>
      <c r="I218" s="8"/>
      <c r="J218" s="8"/>
      <c r="K218" s="47"/>
      <c r="L218" s="47"/>
    </row>
    <row r="219" spans="1:12" s="50" customFormat="1" ht="11.25">
      <c r="A219" s="8"/>
      <c r="B219" s="8"/>
      <c r="C219" s="8"/>
      <c r="D219" s="8"/>
      <c r="E219" s="25"/>
      <c r="F219" s="54"/>
      <c r="G219" s="54"/>
      <c r="H219" s="51"/>
      <c r="I219" s="8"/>
      <c r="J219" s="8"/>
      <c r="K219" s="47"/>
      <c r="L219" s="47"/>
    </row>
    <row r="220" spans="1:12" s="50" customFormat="1" ht="11.25">
      <c r="A220" s="8"/>
      <c r="B220" s="8"/>
      <c r="C220" s="8"/>
      <c r="D220" s="8"/>
      <c r="E220" s="25"/>
      <c r="F220" s="54"/>
      <c r="G220" s="54"/>
      <c r="H220" s="51"/>
      <c r="I220" s="8"/>
      <c r="J220" s="8"/>
      <c r="K220" s="47"/>
      <c r="L220" s="47"/>
    </row>
    <row r="221" spans="1:12" s="50" customFormat="1" ht="11.25">
      <c r="A221" s="8"/>
      <c r="B221" s="8"/>
      <c r="C221" s="8"/>
      <c r="D221" s="8"/>
      <c r="E221" s="25"/>
      <c r="F221" s="54"/>
      <c r="G221" s="54"/>
      <c r="H221" s="51"/>
      <c r="I221" s="8"/>
      <c r="J221" s="8"/>
      <c r="K221" s="47"/>
      <c r="L221" s="47"/>
    </row>
    <row r="222" spans="1:12" s="50" customFormat="1" ht="11.25">
      <c r="A222" s="8"/>
      <c r="B222" s="8"/>
      <c r="C222" s="8"/>
      <c r="D222" s="8"/>
      <c r="E222" s="25"/>
      <c r="F222" s="54"/>
      <c r="G222" s="54"/>
      <c r="H222" s="51"/>
      <c r="I222" s="8"/>
      <c r="J222" s="8"/>
      <c r="K222" s="47"/>
      <c r="L222" s="47"/>
    </row>
    <row r="223" spans="1:12" s="50" customFormat="1" ht="11.25">
      <c r="A223" s="8"/>
      <c r="B223" s="8"/>
      <c r="C223" s="8"/>
      <c r="D223" s="8"/>
      <c r="E223" s="25"/>
      <c r="F223" s="54"/>
      <c r="G223" s="54"/>
      <c r="H223" s="51"/>
      <c r="I223" s="8"/>
      <c r="J223" s="8"/>
      <c r="K223" s="47"/>
      <c r="L223" s="47"/>
    </row>
    <row r="224" spans="1:12" s="50" customFormat="1" ht="11.25">
      <c r="A224" s="8"/>
      <c r="B224" s="8"/>
      <c r="C224" s="8"/>
      <c r="D224" s="8"/>
      <c r="E224" s="25"/>
      <c r="F224" s="54"/>
      <c r="G224" s="54"/>
      <c r="H224" s="51"/>
      <c r="I224" s="8"/>
      <c r="J224" s="8"/>
      <c r="K224" s="47"/>
      <c r="L224" s="47"/>
    </row>
    <row r="225" spans="1:12" s="50" customFormat="1" ht="11.25">
      <c r="A225" s="8"/>
      <c r="B225" s="8"/>
      <c r="C225" s="8"/>
      <c r="D225" s="8"/>
      <c r="E225" s="25"/>
      <c r="F225" s="54"/>
      <c r="G225" s="54"/>
      <c r="H225" s="51"/>
      <c r="I225" s="8"/>
      <c r="J225" s="8"/>
      <c r="K225" s="47"/>
      <c r="L225" s="47"/>
    </row>
    <row r="226" spans="1:12" s="50" customFormat="1" ht="11.25">
      <c r="A226" s="8"/>
      <c r="B226" s="8"/>
      <c r="C226" s="8"/>
      <c r="D226" s="8"/>
      <c r="E226" s="25"/>
      <c r="F226" s="54"/>
      <c r="G226" s="54"/>
      <c r="H226" s="51"/>
      <c r="I226" s="8"/>
      <c r="J226" s="8"/>
      <c r="K226" s="47"/>
      <c r="L226" s="47"/>
    </row>
    <row r="227" spans="1:12" s="50" customFormat="1" ht="11.25">
      <c r="A227" s="8"/>
      <c r="B227" s="8"/>
      <c r="C227" s="8"/>
      <c r="D227" s="8"/>
      <c r="E227" s="25"/>
      <c r="F227" s="54"/>
      <c r="G227" s="54"/>
      <c r="H227" s="51"/>
      <c r="I227" s="8"/>
      <c r="J227" s="8"/>
      <c r="K227" s="47"/>
      <c r="L227" s="47"/>
    </row>
    <row r="228" spans="1:12" s="50" customFormat="1" ht="11.25">
      <c r="A228" s="8"/>
      <c r="B228" s="8"/>
      <c r="C228" s="8"/>
      <c r="D228" s="8"/>
      <c r="E228" s="25"/>
      <c r="F228" s="54"/>
      <c r="G228" s="54"/>
      <c r="H228" s="51"/>
      <c r="I228" s="8"/>
      <c r="J228" s="8"/>
      <c r="K228" s="47"/>
      <c r="L228" s="47"/>
    </row>
    <row r="229" spans="1:12" s="50" customFormat="1" ht="11.25">
      <c r="A229" s="8"/>
      <c r="B229" s="8"/>
      <c r="C229" s="8"/>
      <c r="D229" s="8"/>
      <c r="E229" s="25"/>
      <c r="F229" s="54"/>
      <c r="G229" s="54"/>
      <c r="H229" s="51"/>
      <c r="I229" s="8"/>
      <c r="J229" s="8"/>
      <c r="K229" s="47"/>
      <c r="L229" s="47"/>
    </row>
    <row r="230" spans="1:12" s="50" customFormat="1" ht="11.25">
      <c r="A230" s="8"/>
      <c r="B230" s="8"/>
      <c r="C230" s="8"/>
      <c r="D230" s="8"/>
      <c r="E230" s="25"/>
      <c r="F230" s="54"/>
      <c r="G230" s="54"/>
      <c r="H230" s="51"/>
      <c r="I230" s="8"/>
      <c r="J230" s="8"/>
      <c r="K230" s="47"/>
      <c r="L230" s="47"/>
    </row>
    <row r="231" spans="1:12" s="50" customFormat="1" ht="11.25">
      <c r="A231" s="8"/>
      <c r="B231" s="8"/>
      <c r="C231" s="8"/>
      <c r="D231" s="8"/>
      <c r="E231" s="25"/>
      <c r="F231" s="54"/>
      <c r="G231" s="54"/>
      <c r="H231" s="51"/>
      <c r="I231" s="8"/>
      <c r="J231" s="8"/>
      <c r="K231" s="47"/>
      <c r="L231" s="47"/>
    </row>
    <row r="232" spans="1:12" s="50" customFormat="1" ht="11.25">
      <c r="A232" s="8"/>
      <c r="B232" s="8"/>
      <c r="C232" s="8"/>
      <c r="D232" s="8"/>
      <c r="E232" s="25"/>
      <c r="F232" s="54"/>
      <c r="G232" s="54"/>
      <c r="H232" s="51"/>
      <c r="I232" s="8"/>
      <c r="J232" s="8"/>
      <c r="K232" s="47"/>
      <c r="L232" s="47"/>
    </row>
    <row r="233" spans="1:12" s="50" customFormat="1" ht="11.25">
      <c r="A233" s="8"/>
      <c r="B233" s="8"/>
      <c r="C233" s="8"/>
      <c r="D233" s="8"/>
      <c r="E233" s="25"/>
      <c r="F233" s="54"/>
      <c r="G233" s="54"/>
      <c r="H233" s="51"/>
      <c r="I233" s="8"/>
      <c r="J233" s="8"/>
      <c r="K233" s="47"/>
      <c r="L233" s="47"/>
    </row>
    <row r="234" spans="1:9" ht="12.75">
      <c r="A234" s="60"/>
      <c r="B234" s="6"/>
      <c r="C234" s="8"/>
      <c r="D234" s="8"/>
      <c r="E234" s="7"/>
      <c r="F234" s="52"/>
      <c r="G234" s="53"/>
      <c r="H234" s="11"/>
      <c r="I234" s="53"/>
    </row>
    <row r="235" spans="1:12" s="50" customFormat="1" ht="11.25">
      <c r="A235" s="8"/>
      <c r="B235" s="8"/>
      <c r="C235" s="8"/>
      <c r="D235" s="8"/>
      <c r="E235" s="25"/>
      <c r="F235" s="54"/>
      <c r="G235" s="54"/>
      <c r="H235" s="51"/>
      <c r="I235" s="8"/>
      <c r="J235" s="8"/>
      <c r="K235" s="47"/>
      <c r="L235" s="47"/>
    </row>
    <row r="236" spans="1:11" ht="12.75">
      <c r="A236" s="8"/>
      <c r="B236" s="6"/>
      <c r="C236" s="9"/>
      <c r="D236" s="5"/>
      <c r="E236" s="7"/>
      <c r="F236" s="53"/>
      <c r="G236" s="53"/>
      <c r="H236" s="11"/>
      <c r="I236" s="5"/>
      <c r="J236" s="5"/>
      <c r="K236" s="2"/>
    </row>
    <row r="237" spans="1:11" ht="12.75">
      <c r="A237" s="8"/>
      <c r="B237" s="6"/>
      <c r="C237" s="9"/>
      <c r="D237" s="5"/>
      <c r="E237" s="7"/>
      <c r="F237" s="53"/>
      <c r="G237" s="53"/>
      <c r="H237" s="11"/>
      <c r="I237" s="5"/>
      <c r="J237" s="5"/>
      <c r="K237" s="2"/>
    </row>
    <row r="238" spans="1:12" s="35" customFormat="1" ht="31.5">
      <c r="A238" s="8">
        <v>178</v>
      </c>
      <c r="B238" s="42"/>
      <c r="C238" s="43" t="s">
        <v>53</v>
      </c>
      <c r="D238" s="42"/>
      <c r="E238" s="44"/>
      <c r="F238" s="55"/>
      <c r="G238" s="58"/>
      <c r="H238" s="12"/>
      <c r="I238" s="10"/>
      <c r="J238" s="42"/>
      <c r="K238" s="34"/>
      <c r="L238" s="34"/>
    </row>
    <row r="239" spans="1:8" ht="12.75">
      <c r="A239" s="8"/>
      <c r="B239" s="6"/>
      <c r="C239" s="6"/>
      <c r="D239" s="6"/>
      <c r="E239" s="17"/>
      <c r="F239" s="52"/>
      <c r="G239" s="52"/>
      <c r="H239" s="86"/>
    </row>
    <row r="240" spans="1:12" s="27" customFormat="1" ht="15">
      <c r="A240" s="16">
        <v>179</v>
      </c>
      <c r="B240" s="41"/>
      <c r="C240" s="41" t="s">
        <v>52</v>
      </c>
      <c r="D240" s="41"/>
      <c r="E240" s="45"/>
      <c r="F240" s="56"/>
      <c r="G240" s="56"/>
      <c r="H240" s="95"/>
      <c r="I240" s="41"/>
      <c r="J240" s="41"/>
      <c r="K240" s="26"/>
      <c r="L240" s="26"/>
    </row>
    <row r="241" spans="1:12" s="27" customFormat="1" ht="15">
      <c r="A241" s="16">
        <v>180</v>
      </c>
      <c r="B241" s="41"/>
      <c r="C241" s="41" t="s">
        <v>40</v>
      </c>
      <c r="D241" s="41"/>
      <c r="E241" s="45"/>
      <c r="F241" s="56"/>
      <c r="G241" s="56"/>
      <c r="H241" s="95"/>
      <c r="I241" s="41"/>
      <c r="J241" s="41"/>
      <c r="K241" s="26"/>
      <c r="L241" s="26"/>
    </row>
    <row r="242" spans="1:11" ht="12.75">
      <c r="A242" s="8"/>
      <c r="B242" s="6"/>
      <c r="C242" s="8"/>
      <c r="D242" s="5"/>
      <c r="E242" s="7"/>
      <c r="F242" s="53"/>
      <c r="G242" s="53"/>
      <c r="H242" s="92"/>
      <c r="I242" s="5"/>
      <c r="J242" s="5"/>
      <c r="K242" s="2"/>
    </row>
    <row r="243" spans="1:12" s="4" customFormat="1" ht="12.75">
      <c r="A243" s="10">
        <v>181</v>
      </c>
      <c r="B243" s="10"/>
      <c r="C243" s="10" t="s">
        <v>41</v>
      </c>
      <c r="D243" s="10"/>
      <c r="E243" s="88"/>
      <c r="F243" s="59"/>
      <c r="G243" s="99"/>
      <c r="H243" s="99"/>
      <c r="I243" s="59"/>
      <c r="J243" s="10"/>
      <c r="K243" s="3"/>
      <c r="L243" s="3"/>
    </row>
    <row r="244" spans="1:12" s="4" customFormat="1" ht="25.5">
      <c r="A244" s="10">
        <v>182</v>
      </c>
      <c r="B244" s="10"/>
      <c r="C244" s="10" t="s">
        <v>42</v>
      </c>
      <c r="D244" s="10" t="s">
        <v>20</v>
      </c>
      <c r="E244" s="88"/>
      <c r="F244" s="59"/>
      <c r="G244" s="59">
        <f>G60</f>
        <v>0</v>
      </c>
      <c r="H244" s="12">
        <f>H60</f>
        <v>0</v>
      </c>
      <c r="I244" s="59">
        <f>G244+H244</f>
        <v>0</v>
      </c>
      <c r="J244" s="10"/>
      <c r="K244" s="3"/>
      <c r="L244" s="3"/>
    </row>
    <row r="245" spans="1:9" ht="12.75">
      <c r="A245" s="8">
        <v>183</v>
      </c>
      <c r="B245" s="6"/>
      <c r="C245" s="8" t="s">
        <v>48</v>
      </c>
      <c r="D245" s="8" t="s">
        <v>20</v>
      </c>
      <c r="E245" s="7"/>
      <c r="F245" s="52"/>
      <c r="G245" s="53">
        <f>G123</f>
        <v>0</v>
      </c>
      <c r="H245" s="92"/>
      <c r="I245" s="5"/>
    </row>
    <row r="246" spans="1:9" ht="12.75">
      <c r="A246" s="8">
        <v>184</v>
      </c>
      <c r="B246" s="6"/>
      <c r="C246" s="8" t="s">
        <v>177</v>
      </c>
      <c r="D246" s="8" t="s">
        <v>20</v>
      </c>
      <c r="E246" s="7"/>
      <c r="F246" s="52"/>
      <c r="G246" s="53">
        <f>G124</f>
        <v>0</v>
      </c>
      <c r="H246" s="92"/>
      <c r="I246" s="5"/>
    </row>
    <row r="247" spans="1:9" ht="12.75">
      <c r="A247" s="8">
        <v>185</v>
      </c>
      <c r="B247" s="6"/>
      <c r="C247" s="8" t="s">
        <v>47</v>
      </c>
      <c r="D247" s="8" t="s">
        <v>20</v>
      </c>
      <c r="E247" s="7"/>
      <c r="F247" s="52"/>
      <c r="G247" s="53">
        <f>G125</f>
        <v>0</v>
      </c>
      <c r="H247" s="92"/>
      <c r="I247" s="53"/>
    </row>
    <row r="248" spans="1:12" s="50" customFormat="1" ht="11.25">
      <c r="A248" s="8">
        <v>186</v>
      </c>
      <c r="B248" s="8"/>
      <c r="C248" s="8" t="s">
        <v>104</v>
      </c>
      <c r="D248" s="8" t="s">
        <v>20</v>
      </c>
      <c r="E248" s="25"/>
      <c r="F248" s="54"/>
      <c r="G248" s="54">
        <f>G58</f>
        <v>0</v>
      </c>
      <c r="H248" s="51"/>
      <c r="I248" s="8"/>
      <c r="J248" s="8"/>
      <c r="K248" s="47"/>
      <c r="L248" s="47"/>
    </row>
    <row r="249" spans="1:12" s="50" customFormat="1" ht="12.75">
      <c r="A249" s="8">
        <v>187</v>
      </c>
      <c r="B249" s="8"/>
      <c r="C249" s="8" t="s">
        <v>54</v>
      </c>
      <c r="D249" s="8" t="s">
        <v>20</v>
      </c>
      <c r="E249" s="25"/>
      <c r="F249" s="54"/>
      <c r="G249" s="54">
        <f>G59</f>
        <v>0</v>
      </c>
      <c r="H249" s="92"/>
      <c r="I249" s="8"/>
      <c r="J249" s="8"/>
      <c r="K249" s="47"/>
      <c r="L249" s="47"/>
    </row>
    <row r="250" spans="1:8" ht="12.75">
      <c r="A250" s="8"/>
      <c r="B250" s="6"/>
      <c r="C250" s="6"/>
      <c r="D250" s="6"/>
      <c r="E250" s="17"/>
      <c r="F250" s="52"/>
      <c r="G250" s="52"/>
      <c r="H250" s="92"/>
    </row>
    <row r="251" spans="1:9" ht="13.5" thickBot="1">
      <c r="A251" s="60">
        <v>188</v>
      </c>
      <c r="B251" s="6"/>
      <c r="C251" s="8" t="s">
        <v>102</v>
      </c>
      <c r="D251" s="5"/>
      <c r="E251" s="7"/>
      <c r="F251" s="102"/>
      <c r="G251" s="53"/>
      <c r="H251" s="11"/>
      <c r="I251" s="53"/>
    </row>
    <row r="252" spans="1:11" ht="13.5" thickBot="1">
      <c r="A252" s="8">
        <v>189</v>
      </c>
      <c r="B252" s="6"/>
      <c r="C252" s="46" t="s">
        <v>62</v>
      </c>
      <c r="D252" s="8" t="s">
        <v>63</v>
      </c>
      <c r="E252" s="91"/>
      <c r="F252" s="104"/>
      <c r="G252" s="101"/>
      <c r="H252" s="86"/>
      <c r="I252" s="52">
        <f>I244*F252</f>
        <v>0</v>
      </c>
      <c r="K252" s="105" t="s">
        <v>268</v>
      </c>
    </row>
    <row r="253" spans="1:9" ht="12.75">
      <c r="A253" s="8"/>
      <c r="B253" s="6"/>
      <c r="C253" s="10"/>
      <c r="D253" s="10"/>
      <c r="E253" s="17"/>
      <c r="F253" s="103"/>
      <c r="G253" s="52"/>
      <c r="H253" s="86"/>
      <c r="I253" s="59"/>
    </row>
    <row r="254" spans="1:9" ht="12.75">
      <c r="A254" s="8">
        <v>190</v>
      </c>
      <c r="B254" s="6"/>
      <c r="C254" s="8" t="s">
        <v>43</v>
      </c>
      <c r="D254" s="5" t="s">
        <v>20</v>
      </c>
      <c r="E254" s="7"/>
      <c r="F254" s="52"/>
      <c r="G254" s="53"/>
      <c r="H254" s="92"/>
      <c r="I254" s="53"/>
    </row>
    <row r="255" spans="1:9" ht="12.75">
      <c r="A255" s="8">
        <v>191</v>
      </c>
      <c r="B255" s="6"/>
      <c r="C255" s="8" t="s">
        <v>44</v>
      </c>
      <c r="D255" s="5" t="s">
        <v>20</v>
      </c>
      <c r="E255" s="7"/>
      <c r="F255" s="52"/>
      <c r="G255" s="53"/>
      <c r="H255" s="17"/>
      <c r="I255" s="92">
        <f>H177</f>
        <v>0</v>
      </c>
    </row>
    <row r="256" spans="1:9" ht="12.75">
      <c r="A256" s="8">
        <v>192</v>
      </c>
      <c r="B256" s="6"/>
      <c r="C256" s="8" t="s">
        <v>45</v>
      </c>
      <c r="D256" s="5" t="s">
        <v>20</v>
      </c>
      <c r="E256" s="7"/>
      <c r="F256" s="52"/>
      <c r="G256" s="53"/>
      <c r="H256" s="17"/>
      <c r="I256" s="92">
        <f>H190</f>
        <v>0</v>
      </c>
    </row>
    <row r="257" spans="1:9" ht="12.75">
      <c r="A257" s="8">
        <v>193</v>
      </c>
      <c r="B257" s="6"/>
      <c r="C257" s="8" t="s">
        <v>46</v>
      </c>
      <c r="D257" s="5" t="s">
        <v>20</v>
      </c>
      <c r="E257" s="7"/>
      <c r="F257" s="52"/>
      <c r="G257" s="53"/>
      <c r="H257" s="17"/>
      <c r="I257" s="92">
        <f>H207</f>
        <v>0</v>
      </c>
    </row>
    <row r="258" spans="1:12" s="49" customFormat="1" ht="12.75">
      <c r="A258" s="46">
        <v>194</v>
      </c>
      <c r="B258" s="46"/>
      <c r="C258" s="10" t="s">
        <v>228</v>
      </c>
      <c r="D258" s="10" t="s">
        <v>20</v>
      </c>
      <c r="E258" s="87"/>
      <c r="F258" s="58"/>
      <c r="G258" s="58"/>
      <c r="H258" s="100"/>
      <c r="I258" s="92">
        <f>H213</f>
        <v>0</v>
      </c>
      <c r="J258" s="46"/>
      <c r="K258" s="48"/>
      <c r="L258" s="48"/>
    </row>
    <row r="259" spans="1:12" s="50" customFormat="1" ht="11.25">
      <c r="A259" s="8"/>
      <c r="B259" s="8"/>
      <c r="C259" s="8"/>
      <c r="D259" s="8"/>
      <c r="E259" s="25"/>
      <c r="F259" s="54"/>
      <c r="G259" s="54"/>
      <c r="H259" s="51"/>
      <c r="I259" s="8"/>
      <c r="J259" s="8"/>
      <c r="K259" s="47"/>
      <c r="L259" s="47"/>
    </row>
    <row r="260" spans="1:8" ht="12.75" hidden="1">
      <c r="A260" s="8"/>
      <c r="B260" s="6"/>
      <c r="C260" s="6"/>
      <c r="D260" s="6"/>
      <c r="E260" s="17"/>
      <c r="F260" s="52"/>
      <c r="G260" s="52"/>
      <c r="H260" s="86"/>
    </row>
    <row r="261" spans="1:12" s="50" customFormat="1" ht="11.25">
      <c r="A261" s="8"/>
      <c r="B261" s="8"/>
      <c r="C261" s="8"/>
      <c r="D261" s="8"/>
      <c r="E261" s="25"/>
      <c r="F261" s="54"/>
      <c r="G261" s="54"/>
      <c r="H261" s="51"/>
      <c r="I261" s="8"/>
      <c r="J261" s="8"/>
      <c r="K261" s="47"/>
      <c r="L261" s="47"/>
    </row>
    <row r="262" spans="1:8" ht="12.75">
      <c r="A262" s="8"/>
      <c r="B262" s="6"/>
      <c r="C262" s="6"/>
      <c r="D262" s="6"/>
      <c r="E262" s="17"/>
      <c r="F262" s="52"/>
      <c r="G262" s="52"/>
      <c r="H262" s="86"/>
    </row>
    <row r="263" spans="1:8" ht="12.75" hidden="1">
      <c r="A263" s="13"/>
      <c r="B263" s="13"/>
      <c r="C263" s="13"/>
      <c r="D263" s="13"/>
      <c r="E263" s="18"/>
      <c r="F263" s="18"/>
      <c r="G263" s="18"/>
      <c r="H263" s="96"/>
    </row>
    <row r="264" spans="1:12" s="50" customFormat="1" ht="11.25">
      <c r="A264" s="8"/>
      <c r="B264" s="8"/>
      <c r="C264" s="8"/>
      <c r="D264" s="8"/>
      <c r="E264" s="25"/>
      <c r="F264" s="54"/>
      <c r="G264" s="54"/>
      <c r="H264" s="51"/>
      <c r="I264" s="8"/>
      <c r="J264" s="8"/>
      <c r="K264" s="47"/>
      <c r="L264" s="47"/>
    </row>
    <row r="265" spans="1:8" ht="12.75">
      <c r="A265" s="8"/>
      <c r="B265" s="6"/>
      <c r="C265" s="6"/>
      <c r="D265" s="6"/>
      <c r="E265" s="17"/>
      <c r="F265" s="52"/>
      <c r="G265" s="52"/>
      <c r="H265" s="86"/>
    </row>
    <row r="266" spans="1:12" s="50" customFormat="1" ht="11.25">
      <c r="A266" s="8"/>
      <c r="B266" s="8"/>
      <c r="C266" s="8"/>
      <c r="D266" s="8"/>
      <c r="E266" s="25"/>
      <c r="F266" s="54"/>
      <c r="G266" s="54"/>
      <c r="H266" s="51"/>
      <c r="I266" s="8"/>
      <c r="J266" s="8"/>
      <c r="K266" s="47"/>
      <c r="L266" s="47"/>
    </row>
    <row r="267" spans="1:8" ht="12.75" hidden="1">
      <c r="A267" s="8"/>
      <c r="B267" s="6"/>
      <c r="C267" s="6"/>
      <c r="D267" s="6"/>
      <c r="E267" s="17"/>
      <c r="F267" s="52"/>
      <c r="G267" s="52"/>
      <c r="H267" s="86"/>
    </row>
    <row r="268" spans="1:10" ht="12.75" hidden="1">
      <c r="A268" s="13"/>
      <c r="B268" s="13"/>
      <c r="C268" s="13"/>
      <c r="D268" s="13"/>
      <c r="E268" s="18"/>
      <c r="F268" s="18"/>
      <c r="G268" s="18"/>
      <c r="H268" s="96"/>
      <c r="I268" s="13"/>
      <c r="J268" s="13"/>
    </row>
    <row r="269" spans="1:10" ht="12.75">
      <c r="A269" s="14"/>
      <c r="B269" s="14"/>
      <c r="C269" s="14"/>
      <c r="D269" s="14"/>
      <c r="E269" s="19"/>
      <c r="F269" s="19"/>
      <c r="G269" s="19"/>
      <c r="H269" s="19"/>
      <c r="I269" s="14"/>
      <c r="J269" s="14"/>
    </row>
    <row r="270" spans="1:10" ht="12.75">
      <c r="A270" s="14"/>
      <c r="B270" s="14"/>
      <c r="C270" s="14"/>
      <c r="D270" s="14"/>
      <c r="E270" s="19"/>
      <c r="F270" s="19"/>
      <c r="G270" s="19"/>
      <c r="H270" s="19"/>
      <c r="I270" s="14"/>
      <c r="J270" s="14"/>
    </row>
    <row r="271" spans="1:10" ht="12.75">
      <c r="A271" s="14"/>
      <c r="B271" s="14"/>
      <c r="C271" s="14"/>
      <c r="D271" s="14"/>
      <c r="E271" s="19"/>
      <c r="F271" s="19"/>
      <c r="G271" s="19"/>
      <c r="H271" s="19"/>
      <c r="I271" s="14"/>
      <c r="J271" s="14"/>
    </row>
    <row r="272" spans="1:10" ht="12.75">
      <c r="A272" s="14"/>
      <c r="B272" s="14"/>
      <c r="C272" s="14"/>
      <c r="D272" s="14"/>
      <c r="E272" s="19"/>
      <c r="F272" s="19"/>
      <c r="G272" s="19"/>
      <c r="H272" s="19"/>
      <c r="I272" s="14"/>
      <c r="J272" s="14"/>
    </row>
    <row r="273" spans="1:12" s="31" customFormat="1" ht="20.25">
      <c r="A273" s="28"/>
      <c r="B273" s="28"/>
      <c r="C273" s="28" t="s">
        <v>49</v>
      </c>
      <c r="D273" s="28"/>
      <c r="E273" s="29"/>
      <c r="F273" s="29"/>
      <c r="G273" s="29"/>
      <c r="H273" s="29"/>
      <c r="I273" s="28"/>
      <c r="J273" s="28"/>
      <c r="K273" s="30"/>
      <c r="L273" s="30"/>
    </row>
    <row r="274" spans="1:12" s="31" customFormat="1" ht="20.25">
      <c r="A274" s="28"/>
      <c r="B274" s="28"/>
      <c r="C274" s="28"/>
      <c r="D274" s="28"/>
      <c r="E274" s="29"/>
      <c r="F274" s="29"/>
      <c r="G274" s="29"/>
      <c r="H274" s="29"/>
      <c r="I274" s="28"/>
      <c r="J274" s="28"/>
      <c r="K274" s="30"/>
      <c r="L274" s="30"/>
    </row>
    <row r="275" spans="1:12" s="31" customFormat="1" ht="20.25">
      <c r="A275" s="28"/>
      <c r="B275" s="28"/>
      <c r="C275" s="28"/>
      <c r="D275" s="28"/>
      <c r="E275" s="29"/>
      <c r="F275" s="29"/>
      <c r="G275" s="29"/>
      <c r="H275" s="29"/>
      <c r="I275" s="28"/>
      <c r="J275" s="28"/>
      <c r="K275" s="30"/>
      <c r="L275" s="30"/>
    </row>
    <row r="276" spans="1:12" s="31" customFormat="1" ht="40.5">
      <c r="A276" s="28"/>
      <c r="B276" s="28"/>
      <c r="C276" s="28" t="s">
        <v>50</v>
      </c>
      <c r="D276" s="28"/>
      <c r="E276" s="29"/>
      <c r="F276" s="29"/>
      <c r="G276" s="29"/>
      <c r="H276" s="29"/>
      <c r="I276" s="28"/>
      <c r="J276" s="40"/>
      <c r="K276" s="30"/>
      <c r="L276" s="30"/>
    </row>
    <row r="277" spans="1:10" ht="12.75">
      <c r="A277" s="14"/>
      <c r="B277" s="14"/>
      <c r="C277" s="14"/>
      <c r="D277" s="14"/>
      <c r="E277" s="19"/>
      <c r="F277" s="19"/>
      <c r="G277" s="19"/>
      <c r="H277" s="19"/>
      <c r="I277" s="14"/>
      <c r="J277" s="14"/>
    </row>
    <row r="278" spans="1:10" ht="12.75">
      <c r="A278" s="14"/>
      <c r="B278" s="14"/>
      <c r="C278" s="14"/>
      <c r="D278" s="14"/>
      <c r="E278" s="19"/>
      <c r="F278" s="19"/>
      <c r="G278" s="19"/>
      <c r="H278" s="19"/>
      <c r="I278" s="14"/>
      <c r="J278" s="14"/>
    </row>
    <row r="279" spans="1:12" s="84" customFormat="1" ht="31.5">
      <c r="A279" s="82"/>
      <c r="B279" s="82"/>
      <c r="C279" s="82" t="s">
        <v>216</v>
      </c>
      <c r="D279" s="82"/>
      <c r="E279" s="80"/>
      <c r="F279" s="80"/>
      <c r="G279" s="80"/>
      <c r="H279" s="80"/>
      <c r="I279" s="81"/>
      <c r="J279" s="85"/>
      <c r="K279" s="83"/>
      <c r="L279" s="83"/>
    </row>
    <row r="280" spans="1:12" s="35" customFormat="1" ht="15">
      <c r="A280" s="32"/>
      <c r="B280" s="32"/>
      <c r="C280" s="32"/>
      <c r="D280" s="32"/>
      <c r="E280" s="33"/>
      <c r="F280" s="33"/>
      <c r="G280" s="33"/>
      <c r="H280" s="33"/>
      <c r="I280" s="65"/>
      <c r="J280" s="32"/>
      <c r="K280" s="34"/>
      <c r="L280" s="34"/>
    </row>
    <row r="281" spans="1:12" s="35" customFormat="1" ht="15">
      <c r="A281" s="32"/>
      <c r="B281" s="32"/>
      <c r="C281" s="32"/>
      <c r="D281" s="32"/>
      <c r="E281" s="33"/>
      <c r="F281" s="33"/>
      <c r="G281" s="33"/>
      <c r="H281" s="33"/>
      <c r="I281" s="65"/>
      <c r="J281" s="32"/>
      <c r="K281" s="34"/>
      <c r="L281" s="34"/>
    </row>
    <row r="282" spans="1:12" s="35" customFormat="1" ht="15">
      <c r="A282" s="32"/>
      <c r="B282" s="32"/>
      <c r="C282" s="32" t="s">
        <v>51</v>
      </c>
      <c r="D282" s="32"/>
      <c r="E282" s="33"/>
      <c r="F282" s="33"/>
      <c r="G282" s="33"/>
      <c r="H282" s="33"/>
      <c r="I282" s="65"/>
      <c r="J282" s="32"/>
      <c r="K282" s="34"/>
      <c r="L282" s="34"/>
    </row>
    <row r="283" spans="1:12" s="35" customFormat="1" ht="15">
      <c r="A283" s="32"/>
      <c r="B283" s="32"/>
      <c r="C283" s="32"/>
      <c r="D283" s="32"/>
      <c r="E283" s="33"/>
      <c r="F283" s="33"/>
      <c r="G283" s="33"/>
      <c r="H283" s="33"/>
      <c r="I283" s="65"/>
      <c r="J283" s="32"/>
      <c r="K283" s="34"/>
      <c r="L283" s="34"/>
    </row>
    <row r="284" spans="1:10" ht="20.25">
      <c r="A284" s="14"/>
      <c r="B284" s="14"/>
      <c r="C284" s="14"/>
      <c r="D284" s="14"/>
      <c r="E284" s="19"/>
      <c r="F284" s="19"/>
      <c r="G284" s="19"/>
      <c r="H284" s="19"/>
      <c r="I284" s="66"/>
      <c r="J284" s="14"/>
    </row>
    <row r="285" spans="1:12" s="84" customFormat="1" ht="31.5">
      <c r="A285" s="82"/>
      <c r="B285" s="82"/>
      <c r="C285" s="82" t="s">
        <v>233</v>
      </c>
      <c r="D285" s="82"/>
      <c r="E285" s="80"/>
      <c r="F285" s="80"/>
      <c r="G285" s="80"/>
      <c r="H285" s="80">
        <f>ROUND(SUM(I244+I252+I258),0)</f>
        <v>0</v>
      </c>
      <c r="I285" s="81"/>
      <c r="J285" s="90"/>
      <c r="K285" s="83"/>
      <c r="L285" s="83"/>
    </row>
    <row r="286" spans="1:12" s="84" customFormat="1" ht="15.75">
      <c r="A286" s="82"/>
      <c r="B286" s="82"/>
      <c r="C286" s="82"/>
      <c r="D286" s="82"/>
      <c r="E286" s="80"/>
      <c r="F286" s="80"/>
      <c r="G286" s="80"/>
      <c r="H286" s="80"/>
      <c r="I286" s="81"/>
      <c r="J286" s="82"/>
      <c r="K286" s="83"/>
      <c r="L286" s="83"/>
    </row>
    <row r="287" spans="1:12" s="84" customFormat="1" ht="15.75">
      <c r="A287" s="82"/>
      <c r="B287" s="82"/>
      <c r="C287" s="82"/>
      <c r="D287" s="82"/>
      <c r="E287" s="80"/>
      <c r="F287" s="80"/>
      <c r="G287" s="80"/>
      <c r="H287" s="80"/>
      <c r="I287" s="81"/>
      <c r="J287" s="82"/>
      <c r="K287" s="83"/>
      <c r="L287" s="83"/>
    </row>
    <row r="288" spans="1:12" s="84" customFormat="1" ht="31.5">
      <c r="A288" s="82"/>
      <c r="B288" s="82"/>
      <c r="C288" s="82" t="s">
        <v>232</v>
      </c>
      <c r="D288" s="82"/>
      <c r="E288" s="80"/>
      <c r="F288" s="80"/>
      <c r="G288" s="80"/>
      <c r="H288" s="80">
        <f>ROUND(H285*1.21,0)</f>
        <v>0</v>
      </c>
      <c r="I288" s="81"/>
      <c r="J288" s="90"/>
      <c r="K288" s="83"/>
      <c r="L288" s="83"/>
    </row>
    <row r="289" spans="1:12" s="39" customFormat="1" ht="23.25">
      <c r="A289" s="36"/>
      <c r="B289" s="36"/>
      <c r="C289" s="36"/>
      <c r="D289" s="36"/>
      <c r="E289" s="37"/>
      <c r="F289" s="37"/>
      <c r="G289" s="37"/>
      <c r="H289" s="37"/>
      <c r="I289" s="36"/>
      <c r="J289" s="36"/>
      <c r="K289" s="38"/>
      <c r="L289" s="38"/>
    </row>
    <row r="290" spans="1:12" s="39" customFormat="1" ht="23.25">
      <c r="A290" s="36"/>
      <c r="B290" s="89"/>
      <c r="C290" s="36"/>
      <c r="D290" s="36"/>
      <c r="E290" s="37"/>
      <c r="F290" s="37"/>
      <c r="G290" s="37"/>
      <c r="H290" s="37"/>
      <c r="I290" s="36"/>
      <c r="J290" s="36"/>
      <c r="K290" s="38"/>
      <c r="L290" s="38"/>
    </row>
    <row r="291" spans="1:10" ht="12.75">
      <c r="A291" s="14"/>
      <c r="B291" s="14"/>
      <c r="C291" s="14"/>
      <c r="D291" s="14"/>
      <c r="E291" s="19"/>
      <c r="F291" s="19"/>
      <c r="G291" s="19"/>
      <c r="H291" s="19"/>
      <c r="I291" s="14"/>
      <c r="J291" s="14"/>
    </row>
    <row r="292" spans="1:10" ht="12.75">
      <c r="A292" s="14"/>
      <c r="B292" s="14"/>
      <c r="C292" s="14"/>
      <c r="D292" s="14"/>
      <c r="E292" s="19"/>
      <c r="F292" s="19"/>
      <c r="G292" s="19"/>
      <c r="H292" s="19"/>
      <c r="I292" s="14"/>
      <c r="J292" s="14"/>
    </row>
    <row r="293" spans="1:10" ht="25.5" customHeight="1">
      <c r="A293" s="14"/>
      <c r="B293" s="14"/>
      <c r="C293" s="14"/>
      <c r="D293" s="14"/>
      <c r="E293" s="19"/>
      <c r="F293" s="19"/>
      <c r="G293" s="19"/>
      <c r="H293" s="19"/>
      <c r="I293" s="14"/>
      <c r="J293" s="14"/>
    </row>
    <row r="294" spans="1:12" s="4" customFormat="1" ht="12.75">
      <c r="A294" s="64"/>
      <c r="B294" s="64"/>
      <c r="C294" s="64" t="s">
        <v>58</v>
      </c>
      <c r="D294" s="64"/>
      <c r="E294" s="67"/>
      <c r="F294" s="67"/>
      <c r="G294" s="67"/>
      <c r="H294" s="67"/>
      <c r="I294" s="64"/>
      <c r="J294" s="64"/>
      <c r="K294" s="3"/>
      <c r="L294" s="3"/>
    </row>
    <row r="295" spans="1:12" s="4" customFormat="1" ht="12.75">
      <c r="A295" s="64"/>
      <c r="B295" s="64"/>
      <c r="C295" s="64" t="s">
        <v>59</v>
      </c>
      <c r="D295" s="64"/>
      <c r="E295" s="67"/>
      <c r="F295" s="67"/>
      <c r="G295" s="67"/>
      <c r="H295" s="67"/>
      <c r="I295" s="64"/>
      <c r="J295" s="64"/>
      <c r="K295" s="3"/>
      <c r="L295" s="3"/>
    </row>
    <row r="296" spans="1:10" ht="12.75">
      <c r="A296" s="14"/>
      <c r="B296" s="14"/>
      <c r="C296" s="14"/>
      <c r="D296" s="14"/>
      <c r="E296" s="19"/>
      <c r="F296" s="19"/>
      <c r="G296" s="19"/>
      <c r="H296" s="19"/>
      <c r="I296" s="14"/>
      <c r="J296" s="14"/>
    </row>
    <row r="297" spans="1:10" ht="12.75">
      <c r="A297" s="14"/>
      <c r="B297" s="14"/>
      <c r="C297" s="14"/>
      <c r="D297" s="14"/>
      <c r="E297" s="19"/>
      <c r="F297" s="19"/>
      <c r="G297" s="19"/>
      <c r="H297" s="19"/>
      <c r="I297" s="14"/>
      <c r="J297" s="14"/>
    </row>
    <row r="298" spans="1:10" ht="12.75">
      <c r="A298" s="14"/>
      <c r="B298" s="14"/>
      <c r="C298" s="14"/>
      <c r="D298" s="14"/>
      <c r="E298" s="19"/>
      <c r="F298" s="19"/>
      <c r="G298" s="19"/>
      <c r="H298" s="19"/>
      <c r="I298" s="14"/>
      <c r="J298" s="14"/>
    </row>
    <row r="299" spans="1:10" ht="12.75">
      <c r="A299" s="14"/>
      <c r="B299" s="14"/>
      <c r="C299" s="61" t="s">
        <v>216</v>
      </c>
      <c r="D299" s="14"/>
      <c r="E299" s="19"/>
      <c r="F299" s="19"/>
      <c r="G299" s="19"/>
      <c r="H299" s="19"/>
      <c r="I299" s="14"/>
      <c r="J299" s="14"/>
    </row>
    <row r="300" spans="1:10" ht="12.75">
      <c r="A300" s="14"/>
      <c r="B300" s="14"/>
      <c r="C300" s="61" t="s">
        <v>64</v>
      </c>
      <c r="D300" s="14"/>
      <c r="E300" s="19"/>
      <c r="F300" s="19"/>
      <c r="G300" s="75"/>
      <c r="H300" s="19"/>
      <c r="I300" s="62"/>
      <c r="J300" s="14"/>
    </row>
    <row r="301" spans="1:10" ht="12.75">
      <c r="A301" s="14"/>
      <c r="B301" s="14"/>
      <c r="C301" s="14"/>
      <c r="D301" s="14"/>
      <c r="E301" s="19"/>
      <c r="F301" s="19"/>
      <c r="G301" s="75"/>
      <c r="H301" s="19"/>
      <c r="I301" s="14"/>
      <c r="J301" s="14"/>
    </row>
    <row r="302" spans="1:10" ht="12.75">
      <c r="A302" s="14"/>
      <c r="B302" s="14"/>
      <c r="C302" s="61" t="s">
        <v>105</v>
      </c>
      <c r="D302" s="14"/>
      <c r="E302" s="19"/>
      <c r="F302" s="19"/>
      <c r="G302" s="75"/>
      <c r="H302" s="19"/>
      <c r="I302" s="14"/>
      <c r="J302" s="14"/>
    </row>
    <row r="303" spans="1:10" ht="12.75">
      <c r="A303" s="14"/>
      <c r="B303" s="14"/>
      <c r="C303" s="14"/>
      <c r="D303" s="14"/>
      <c r="E303" s="19"/>
      <c r="F303" s="19"/>
      <c r="G303" s="75"/>
      <c r="H303" s="19"/>
      <c r="I303" s="14"/>
      <c r="J303" s="14"/>
    </row>
    <row r="304" spans="1:10" ht="25.5">
      <c r="A304" s="14"/>
      <c r="B304" s="14"/>
      <c r="C304" s="61" t="s">
        <v>95</v>
      </c>
      <c r="D304" s="14"/>
      <c r="E304" s="19"/>
      <c r="F304" s="19"/>
      <c r="G304" s="76" t="s">
        <v>60</v>
      </c>
      <c r="H304" s="19"/>
      <c r="I304" s="61" t="s">
        <v>61</v>
      </c>
      <c r="J304" s="14"/>
    </row>
    <row r="305" spans="1:10" ht="12.75">
      <c r="A305" s="14"/>
      <c r="B305" s="14"/>
      <c r="C305" s="14"/>
      <c r="D305" s="14"/>
      <c r="E305" s="19"/>
      <c r="F305" s="19"/>
      <c r="G305" s="75"/>
      <c r="H305" s="19"/>
      <c r="I305" s="14"/>
      <c r="J305" s="14"/>
    </row>
    <row r="306" spans="1:10" ht="12.75">
      <c r="A306" s="14"/>
      <c r="B306" s="14"/>
      <c r="C306" s="14"/>
      <c r="D306" s="14"/>
      <c r="E306" s="19"/>
      <c r="F306" s="19"/>
      <c r="G306" s="77"/>
      <c r="H306" s="63"/>
      <c r="I306" s="63"/>
      <c r="J306" s="63"/>
    </row>
    <row r="307" spans="1:12" s="4" customFormat="1" ht="12.75">
      <c r="A307" s="64"/>
      <c r="B307" s="64"/>
      <c r="C307" s="64" t="s">
        <v>97</v>
      </c>
      <c r="D307" s="64"/>
      <c r="E307" s="67"/>
      <c r="F307" s="67"/>
      <c r="G307" s="78"/>
      <c r="H307" s="74"/>
      <c r="I307" s="74"/>
      <c r="J307" s="74"/>
      <c r="K307" s="3"/>
      <c r="L307" s="3"/>
    </row>
    <row r="308" spans="1:10" ht="12.75">
      <c r="A308" s="14"/>
      <c r="B308" s="14"/>
      <c r="C308" s="14"/>
      <c r="D308" s="14"/>
      <c r="E308" s="19"/>
      <c r="F308" s="19"/>
      <c r="G308" s="75"/>
      <c r="H308" s="19"/>
      <c r="I308" s="14"/>
      <c r="J308" s="14"/>
    </row>
    <row r="309" spans="1:12" s="69" customFormat="1" ht="12.75">
      <c r="A309" s="63"/>
      <c r="B309" s="63"/>
      <c r="C309" s="63" t="s">
        <v>106</v>
      </c>
      <c r="D309" s="63"/>
      <c r="E309" s="63"/>
      <c r="F309" s="63"/>
      <c r="G309" s="77">
        <f>I244</f>
        <v>0</v>
      </c>
      <c r="H309" s="63"/>
      <c r="I309" s="63">
        <f>G309*1.21</f>
        <v>0</v>
      </c>
      <c r="J309" s="63"/>
      <c r="K309" s="68"/>
      <c r="L309" s="68"/>
    </row>
    <row r="310" spans="1:10" ht="12.75">
      <c r="A310" s="14"/>
      <c r="B310" s="14"/>
      <c r="C310" s="14"/>
      <c r="D310" s="14"/>
      <c r="E310" s="19"/>
      <c r="F310" s="19"/>
      <c r="H310" s="19"/>
      <c r="I310" s="14"/>
      <c r="J310" s="14"/>
    </row>
    <row r="311" spans="1:10" ht="12.75">
      <c r="A311" s="14"/>
      <c r="B311" s="14"/>
      <c r="C311" s="14"/>
      <c r="D311" s="14"/>
      <c r="E311" s="19"/>
      <c r="F311" s="19"/>
      <c r="G311" s="77"/>
      <c r="H311" s="63"/>
      <c r="I311" s="63"/>
      <c r="J311" s="63"/>
    </row>
    <row r="312" spans="1:10" ht="12.75">
      <c r="A312" s="14"/>
      <c r="B312" s="14"/>
      <c r="C312" s="61" t="s">
        <v>107</v>
      </c>
      <c r="D312" s="14"/>
      <c r="E312" s="19"/>
      <c r="F312" s="19"/>
      <c r="G312" s="75">
        <f>I252</f>
        <v>0</v>
      </c>
      <c r="H312" s="63"/>
      <c r="I312" s="63">
        <f>G312*1.21</f>
        <v>0</v>
      </c>
      <c r="J312" s="63"/>
    </row>
    <row r="313" spans="1:10" ht="12.75">
      <c r="A313" s="14"/>
      <c r="B313" s="14"/>
      <c r="C313" s="14"/>
      <c r="D313" s="14"/>
      <c r="E313" s="19"/>
      <c r="F313" s="19"/>
      <c r="G313" s="75"/>
      <c r="H313" s="19"/>
      <c r="I313" s="14"/>
      <c r="J313" s="14"/>
    </row>
    <row r="314" spans="1:10" ht="12.75">
      <c r="A314" s="14"/>
      <c r="B314" s="14"/>
      <c r="C314" s="14" t="s">
        <v>108</v>
      </c>
      <c r="D314" s="14"/>
      <c r="E314" s="19"/>
      <c r="F314" s="19"/>
      <c r="G314" s="77">
        <f>G309+G312</f>
        <v>0</v>
      </c>
      <c r="H314" s="63"/>
      <c r="I314" s="63">
        <f>G314*1.21</f>
        <v>0</v>
      </c>
      <c r="J314" s="63"/>
    </row>
    <row r="315" spans="1:10" ht="12.75">
      <c r="A315" s="14"/>
      <c r="B315" s="14"/>
      <c r="C315" s="14"/>
      <c r="D315" s="14"/>
      <c r="E315" s="19"/>
      <c r="F315" s="19"/>
      <c r="G315" s="77"/>
      <c r="H315" s="63"/>
      <c r="I315" s="63"/>
      <c r="J315" s="63"/>
    </row>
    <row r="316" spans="1:10" ht="12.75">
      <c r="A316" s="14"/>
      <c r="B316" s="14"/>
      <c r="C316" s="14"/>
      <c r="D316" s="14"/>
      <c r="E316" s="19"/>
      <c r="F316" s="19"/>
      <c r="G316" s="75"/>
      <c r="H316" s="19"/>
      <c r="I316" s="14"/>
      <c r="J316" s="14"/>
    </row>
    <row r="317" spans="1:10" ht="12.75">
      <c r="A317" s="14"/>
      <c r="B317" s="14"/>
      <c r="C317" s="14" t="s">
        <v>96</v>
      </c>
      <c r="D317" s="14"/>
      <c r="E317" s="19"/>
      <c r="F317" s="19"/>
      <c r="G317" s="76">
        <f>I258</f>
        <v>0</v>
      </c>
      <c r="H317" s="19"/>
      <c r="I317" s="63">
        <f>G317*1.21</f>
        <v>0</v>
      </c>
      <c r="J317" s="14"/>
    </row>
    <row r="318" spans="1:10" ht="12.75">
      <c r="A318" s="14"/>
      <c r="B318" s="14"/>
      <c r="C318" s="14"/>
      <c r="D318" s="14"/>
      <c r="E318" s="19"/>
      <c r="F318" s="19"/>
      <c r="G318" s="75"/>
      <c r="H318" s="19"/>
      <c r="I318" s="14"/>
      <c r="J318" s="14"/>
    </row>
    <row r="319" spans="1:10" ht="12.75">
      <c r="A319" s="14"/>
      <c r="B319" s="14"/>
      <c r="C319" s="14"/>
      <c r="D319" s="14"/>
      <c r="E319" s="19"/>
      <c r="F319" s="19"/>
      <c r="G319" s="75"/>
      <c r="H319" s="19"/>
      <c r="I319" s="14"/>
      <c r="J319" s="14"/>
    </row>
    <row r="320" spans="1:12" s="4" customFormat="1" ht="25.5">
      <c r="A320" s="64"/>
      <c r="B320" s="64"/>
      <c r="C320" s="64" t="s">
        <v>103</v>
      </c>
      <c r="D320" s="64"/>
      <c r="E320" s="67"/>
      <c r="F320" s="67"/>
      <c r="G320" s="79">
        <f>G314+G317</f>
        <v>0</v>
      </c>
      <c r="H320" s="67"/>
      <c r="I320" s="74">
        <f>G320*1.21</f>
        <v>0</v>
      </c>
      <c r="J320" s="64" t="s">
        <v>64</v>
      </c>
      <c r="K320" s="3"/>
      <c r="L320" s="3"/>
    </row>
    <row r="321" spans="1:10" ht="12.75">
      <c r="A321" s="14"/>
      <c r="B321" s="14"/>
      <c r="C321" s="14"/>
      <c r="D321" s="14"/>
      <c r="E321" s="19"/>
      <c r="F321" s="19"/>
      <c r="G321" s="75"/>
      <c r="H321" s="19"/>
      <c r="I321" s="14"/>
      <c r="J321" s="14"/>
    </row>
    <row r="322" spans="1:10" ht="12.75">
      <c r="A322" s="14"/>
      <c r="B322" s="14"/>
      <c r="C322" s="14"/>
      <c r="D322" s="14"/>
      <c r="E322" s="19"/>
      <c r="F322" s="19"/>
      <c r="G322" s="19"/>
      <c r="H322" s="19"/>
      <c r="I322" s="14"/>
      <c r="J322" s="14"/>
    </row>
    <row r="323" spans="1:10" ht="12.75">
      <c r="A323" s="14"/>
      <c r="B323" s="14"/>
      <c r="C323" s="14"/>
      <c r="D323" s="14"/>
      <c r="E323" s="19"/>
      <c r="F323" s="19"/>
      <c r="G323" s="19"/>
      <c r="H323" s="19"/>
      <c r="I323" s="14"/>
      <c r="J323" s="14"/>
    </row>
    <row r="324" spans="1:10" ht="12.75">
      <c r="A324" s="14"/>
      <c r="B324" s="14"/>
      <c r="C324" s="14"/>
      <c r="D324" s="14"/>
      <c r="E324" s="19"/>
      <c r="F324" s="19"/>
      <c r="G324" s="19"/>
      <c r="H324" s="19"/>
      <c r="I324" s="14"/>
      <c r="J324" s="14"/>
    </row>
    <row r="325" spans="1:10" ht="12.75">
      <c r="A325" s="14"/>
      <c r="B325" s="14"/>
      <c r="C325" s="14"/>
      <c r="D325" s="14"/>
      <c r="E325" s="19"/>
      <c r="F325" s="19"/>
      <c r="G325" s="19"/>
      <c r="H325" s="19"/>
      <c r="I325" s="14"/>
      <c r="J325" s="14"/>
    </row>
    <row r="326" spans="1:10" ht="12.75">
      <c r="A326" s="14"/>
      <c r="B326" s="14"/>
      <c r="C326" s="14"/>
      <c r="D326" s="14"/>
      <c r="E326" s="19"/>
      <c r="F326" s="19"/>
      <c r="G326" s="19"/>
      <c r="H326" s="19"/>
      <c r="I326" s="14"/>
      <c r="J326" s="14"/>
    </row>
    <row r="327" spans="1:10" ht="12.75">
      <c r="A327" s="14"/>
      <c r="B327" s="14"/>
      <c r="C327" s="14"/>
      <c r="D327" s="14"/>
      <c r="E327" s="19"/>
      <c r="F327" s="19"/>
      <c r="G327" s="19"/>
      <c r="H327" s="19"/>
      <c r="I327" s="14"/>
      <c r="J327" s="14"/>
    </row>
    <row r="328" spans="1:10" ht="13.5" customHeight="1">
      <c r="A328" s="14"/>
      <c r="B328" s="14"/>
      <c r="C328" s="14"/>
      <c r="D328" s="14"/>
      <c r="E328" s="19"/>
      <c r="F328" s="19"/>
      <c r="G328" s="19"/>
      <c r="H328" s="19"/>
      <c r="I328" s="14"/>
      <c r="J328" s="14"/>
    </row>
    <row r="329" spans="1:10" ht="12.75">
      <c r="A329" s="14"/>
      <c r="B329" s="14"/>
      <c r="C329" s="14"/>
      <c r="D329" s="14"/>
      <c r="E329" s="19"/>
      <c r="F329" s="19"/>
      <c r="G329" s="19"/>
      <c r="H329" s="19"/>
      <c r="I329" s="14"/>
      <c r="J329" s="14"/>
    </row>
    <row r="330" spans="1:10" ht="12.75">
      <c r="A330" s="14"/>
      <c r="B330" s="14"/>
      <c r="C330" s="14"/>
      <c r="D330" s="14"/>
      <c r="E330" s="19"/>
      <c r="F330" s="19"/>
      <c r="G330" s="19"/>
      <c r="H330" s="19"/>
      <c r="I330" s="14"/>
      <c r="J330" s="14"/>
    </row>
    <row r="331" spans="1:10" ht="12.75">
      <c r="A331" s="14"/>
      <c r="B331" s="14"/>
      <c r="C331" s="14"/>
      <c r="D331" s="14"/>
      <c r="E331" s="19"/>
      <c r="F331" s="19"/>
      <c r="G331" s="19"/>
      <c r="H331" s="19"/>
      <c r="I331" s="14"/>
      <c r="J331" s="14"/>
    </row>
    <row r="332" spans="1:10" ht="12.75">
      <c r="A332" s="14"/>
      <c r="B332" s="14"/>
      <c r="C332" s="14"/>
      <c r="D332" s="14"/>
      <c r="E332" s="19"/>
      <c r="F332" s="19"/>
      <c r="G332" s="19"/>
      <c r="H332" s="19"/>
      <c r="I332" s="14"/>
      <c r="J332" s="14"/>
    </row>
    <row r="333" spans="1:10" ht="12.75">
      <c r="A333" s="14"/>
      <c r="B333" s="14"/>
      <c r="C333" s="14"/>
      <c r="D333" s="14"/>
      <c r="E333" s="19"/>
      <c r="F333" s="19"/>
      <c r="G333" s="19"/>
      <c r="H333" s="19"/>
      <c r="I333" s="14"/>
      <c r="J333" s="14"/>
    </row>
    <row r="334" spans="1:10" ht="12.75">
      <c r="A334" s="14"/>
      <c r="B334" s="14"/>
      <c r="C334" s="14"/>
      <c r="D334" s="14"/>
      <c r="E334" s="19"/>
      <c r="F334" s="19"/>
      <c r="G334" s="19"/>
      <c r="H334" s="19"/>
      <c r="I334" s="14"/>
      <c r="J334" s="14"/>
    </row>
    <row r="335" spans="1:10" ht="12.75">
      <c r="A335" s="14"/>
      <c r="B335" s="14"/>
      <c r="C335" s="14"/>
      <c r="D335" s="14"/>
      <c r="E335" s="19"/>
      <c r="F335" s="19"/>
      <c r="G335" s="19"/>
      <c r="H335" s="19"/>
      <c r="I335" s="14"/>
      <c r="J335" s="14"/>
    </row>
    <row r="336" spans="1:10" ht="12.75">
      <c r="A336" s="14"/>
      <c r="B336" s="14"/>
      <c r="C336" s="14"/>
      <c r="D336" s="14"/>
      <c r="E336" s="19"/>
      <c r="F336" s="19"/>
      <c r="G336" s="19"/>
      <c r="H336" s="19"/>
      <c r="I336" s="14"/>
      <c r="J336" s="14"/>
    </row>
    <row r="337" spans="1:10" ht="12.75">
      <c r="A337" s="14"/>
      <c r="B337" s="14"/>
      <c r="C337" s="14"/>
      <c r="D337" s="14"/>
      <c r="E337" s="19"/>
      <c r="F337" s="19"/>
      <c r="G337" s="19"/>
      <c r="H337" s="19"/>
      <c r="I337" s="14"/>
      <c r="J337" s="14"/>
    </row>
    <row r="338" spans="1:10" ht="13.5" customHeight="1">
      <c r="A338" s="14"/>
      <c r="B338" s="14"/>
      <c r="C338" s="14"/>
      <c r="D338" s="14"/>
      <c r="E338" s="19"/>
      <c r="F338" s="19"/>
      <c r="G338" s="19"/>
      <c r="H338" s="19"/>
      <c r="I338" s="14"/>
      <c r="J338" s="14"/>
    </row>
    <row r="339" spans="1:10" ht="12.75">
      <c r="A339" s="14"/>
      <c r="B339" s="14"/>
      <c r="C339" s="14"/>
      <c r="D339" s="14"/>
      <c r="E339" s="19"/>
      <c r="F339" s="19"/>
      <c r="G339" s="19"/>
      <c r="H339" s="19"/>
      <c r="I339" s="14"/>
      <c r="J339" s="14"/>
    </row>
    <row r="340" spans="1:10" ht="12.75">
      <c r="A340" s="14"/>
      <c r="B340" s="14"/>
      <c r="C340" s="14"/>
      <c r="D340" s="14"/>
      <c r="E340" s="19"/>
      <c r="F340" s="19"/>
      <c r="G340" s="19"/>
      <c r="H340" s="19"/>
      <c r="I340" s="14"/>
      <c r="J340" s="14"/>
    </row>
    <row r="341" spans="1:10" ht="12.75">
      <c r="A341" s="14"/>
      <c r="B341" s="14"/>
      <c r="C341" s="14"/>
      <c r="D341" s="14"/>
      <c r="E341" s="19"/>
      <c r="F341" s="19"/>
      <c r="G341" s="19"/>
      <c r="H341" s="19"/>
      <c r="I341" s="14"/>
      <c r="J341" s="14"/>
    </row>
    <row r="342" spans="1:10" ht="12.75">
      <c r="A342" s="14"/>
      <c r="B342" s="14"/>
      <c r="C342" s="14"/>
      <c r="D342" s="14"/>
      <c r="E342" s="19"/>
      <c r="F342" s="19"/>
      <c r="G342" s="19"/>
      <c r="H342" s="19"/>
      <c r="I342" s="14"/>
      <c r="J342" s="14"/>
    </row>
    <row r="343" spans="1:10" ht="12.75">
      <c r="A343" s="14"/>
      <c r="B343" s="14"/>
      <c r="C343" s="14"/>
      <c r="D343" s="14"/>
      <c r="E343" s="19"/>
      <c r="F343" s="19"/>
      <c r="G343" s="19"/>
      <c r="H343" s="19"/>
      <c r="I343" s="14"/>
      <c r="J343" s="14"/>
    </row>
    <row r="344" spans="1:10" ht="12.75">
      <c r="A344" s="14"/>
      <c r="B344" s="14"/>
      <c r="C344" s="14"/>
      <c r="D344" s="14"/>
      <c r="E344" s="19"/>
      <c r="F344" s="19"/>
      <c r="G344" s="19"/>
      <c r="H344" s="19"/>
      <c r="I344" s="14"/>
      <c r="J344" s="14"/>
    </row>
    <row r="345" spans="1:10" ht="12.75">
      <c r="A345" s="14"/>
      <c r="B345" s="14"/>
      <c r="C345" s="14"/>
      <c r="D345" s="14"/>
      <c r="E345" s="19"/>
      <c r="F345" s="19"/>
      <c r="G345" s="19"/>
      <c r="H345" s="19"/>
      <c r="I345" s="14"/>
      <c r="J345" s="14"/>
    </row>
    <row r="346" spans="1:10" ht="12.75">
      <c r="A346" s="14"/>
      <c r="B346" s="14"/>
      <c r="C346" s="14"/>
      <c r="D346" s="14"/>
      <c r="E346" s="19"/>
      <c r="F346" s="19"/>
      <c r="G346" s="19"/>
      <c r="H346" s="19"/>
      <c r="I346" s="14"/>
      <c r="J346" s="14"/>
    </row>
    <row r="347" spans="1:10" ht="12.75">
      <c r="A347" s="14"/>
      <c r="B347" s="14"/>
      <c r="C347" s="14"/>
      <c r="D347" s="14"/>
      <c r="E347" s="19"/>
      <c r="F347" s="19"/>
      <c r="G347" s="19"/>
      <c r="H347" s="19"/>
      <c r="I347" s="14"/>
      <c r="J347" s="14"/>
    </row>
    <row r="348" spans="1:10" ht="12.75">
      <c r="A348" s="14"/>
      <c r="B348" s="14"/>
      <c r="C348" s="14"/>
      <c r="D348" s="14"/>
      <c r="E348" s="19"/>
      <c r="F348" s="19"/>
      <c r="G348" s="19"/>
      <c r="H348" s="19"/>
      <c r="I348" s="14"/>
      <c r="J348" s="14"/>
    </row>
    <row r="349" spans="1:10" ht="12.75">
      <c r="A349" s="14"/>
      <c r="B349" s="14"/>
      <c r="C349" s="14"/>
      <c r="D349" s="14"/>
      <c r="E349" s="19"/>
      <c r="F349" s="19"/>
      <c r="G349" s="19"/>
      <c r="H349" s="19"/>
      <c r="I349" s="14"/>
      <c r="J349" s="14"/>
    </row>
    <row r="350" spans="1:10" ht="12.75">
      <c r="A350" s="14"/>
      <c r="B350" s="14"/>
      <c r="C350" s="14"/>
      <c r="D350" s="14"/>
      <c r="E350" s="19"/>
      <c r="F350" s="19"/>
      <c r="G350" s="19"/>
      <c r="H350" s="19"/>
      <c r="I350" s="14"/>
      <c r="J350" s="14"/>
    </row>
    <row r="351" spans="1:10" ht="12.75">
      <c r="A351" s="14"/>
      <c r="B351" s="14"/>
      <c r="C351" s="14"/>
      <c r="D351" s="14"/>
      <c r="E351" s="19"/>
      <c r="F351" s="19"/>
      <c r="G351" s="19"/>
      <c r="H351" s="19"/>
      <c r="I351" s="14"/>
      <c r="J351" s="14"/>
    </row>
    <row r="352" spans="1:10" ht="12.75">
      <c r="A352" s="14"/>
      <c r="B352" s="14"/>
      <c r="C352" s="14"/>
      <c r="D352" s="14"/>
      <c r="E352" s="19"/>
      <c r="F352" s="19"/>
      <c r="G352" s="19"/>
      <c r="H352" s="19"/>
      <c r="I352" s="14"/>
      <c r="J352" s="14"/>
    </row>
    <row r="353" spans="1:10" ht="12.75">
      <c r="A353" s="14"/>
      <c r="B353" s="14"/>
      <c r="C353" s="14"/>
      <c r="D353" s="14"/>
      <c r="E353" s="19"/>
      <c r="F353" s="19"/>
      <c r="G353" s="19"/>
      <c r="H353" s="19"/>
      <c r="I353" s="14"/>
      <c r="J353" s="14"/>
    </row>
    <row r="354" spans="1:10" ht="12.75">
      <c r="A354" s="14"/>
      <c r="B354" s="14"/>
      <c r="C354" s="14"/>
      <c r="D354" s="14"/>
      <c r="E354" s="19"/>
      <c r="F354" s="19"/>
      <c r="G354" s="19"/>
      <c r="H354" s="19"/>
      <c r="I354" s="14"/>
      <c r="J354" s="14"/>
    </row>
    <row r="355" spans="1:10" ht="12.75">
      <c r="A355" s="14"/>
      <c r="B355" s="14"/>
      <c r="C355" s="14"/>
      <c r="D355" s="14"/>
      <c r="E355" s="19"/>
      <c r="F355" s="19"/>
      <c r="G355" s="19"/>
      <c r="H355" s="19"/>
      <c r="I355" s="14"/>
      <c r="J355" s="14"/>
    </row>
    <row r="356" spans="1:10" ht="12.75">
      <c r="A356" s="14"/>
      <c r="B356" s="14"/>
      <c r="C356" s="14"/>
      <c r="D356" s="14"/>
      <c r="E356" s="19"/>
      <c r="F356" s="19"/>
      <c r="G356" s="19"/>
      <c r="H356" s="19"/>
      <c r="I356" s="14"/>
      <c r="J356" s="14"/>
    </row>
    <row r="357" spans="1:10" ht="12.75">
      <c r="A357" s="14"/>
      <c r="B357" s="14"/>
      <c r="C357" s="14"/>
      <c r="D357" s="14"/>
      <c r="E357" s="19"/>
      <c r="F357" s="19"/>
      <c r="G357" s="19"/>
      <c r="H357" s="19"/>
      <c r="I357" s="14"/>
      <c r="J357" s="14"/>
    </row>
    <row r="358" spans="1:10" ht="12.75">
      <c r="A358" s="14"/>
      <c r="B358" s="14"/>
      <c r="C358" s="14"/>
      <c r="D358" s="14"/>
      <c r="E358" s="19"/>
      <c r="F358" s="19"/>
      <c r="G358" s="19"/>
      <c r="H358" s="19"/>
      <c r="I358" s="14"/>
      <c r="J358" s="14"/>
    </row>
    <row r="359" spans="1:10" ht="12.75">
      <c r="A359" s="14"/>
      <c r="B359" s="14"/>
      <c r="C359" s="14"/>
      <c r="D359" s="14"/>
      <c r="E359" s="19"/>
      <c r="F359" s="19"/>
      <c r="G359" s="19"/>
      <c r="H359" s="19"/>
      <c r="I359" s="14"/>
      <c r="J359" s="14"/>
    </row>
    <row r="360" spans="1:10" ht="12.75">
      <c r="A360" s="14"/>
      <c r="B360" s="14"/>
      <c r="C360" s="14"/>
      <c r="D360" s="14"/>
      <c r="E360" s="19"/>
      <c r="F360" s="19"/>
      <c r="G360" s="19"/>
      <c r="H360" s="19"/>
      <c r="I360" s="14"/>
      <c r="J360" s="14"/>
    </row>
    <row r="361" spans="1:10" ht="12.75">
      <c r="A361" s="14"/>
      <c r="B361" s="14"/>
      <c r="C361" s="14"/>
      <c r="D361" s="14"/>
      <c r="E361" s="19"/>
      <c r="F361" s="19"/>
      <c r="G361" s="19"/>
      <c r="H361" s="19"/>
      <c r="I361" s="14"/>
      <c r="J361" s="14"/>
    </row>
    <row r="362" spans="1:10" ht="12.75">
      <c r="A362" s="14"/>
      <c r="B362" s="14"/>
      <c r="C362" s="14"/>
      <c r="D362" s="14"/>
      <c r="E362" s="19"/>
      <c r="F362" s="19"/>
      <c r="G362" s="19"/>
      <c r="H362" s="19"/>
      <c r="I362" s="14"/>
      <c r="J362" s="14"/>
    </row>
    <row r="363" spans="1:10" ht="12.75">
      <c r="A363" s="14"/>
      <c r="B363" s="14"/>
      <c r="C363" s="14"/>
      <c r="D363" s="14"/>
      <c r="E363" s="19"/>
      <c r="F363" s="19"/>
      <c r="G363" s="19"/>
      <c r="H363" s="19"/>
      <c r="I363" s="14"/>
      <c r="J363" s="14"/>
    </row>
    <row r="364" spans="1:10" ht="12.75">
      <c r="A364" s="14"/>
      <c r="B364" s="14"/>
      <c r="C364" s="14"/>
      <c r="D364" s="14"/>
      <c r="E364" s="19"/>
      <c r="F364" s="19"/>
      <c r="G364" s="19"/>
      <c r="H364" s="19"/>
      <c r="I364" s="14"/>
      <c r="J364" s="14"/>
    </row>
    <row r="365" spans="1:10" ht="12.75">
      <c r="A365" s="14"/>
      <c r="B365" s="14"/>
      <c r="C365" s="14"/>
      <c r="D365" s="14"/>
      <c r="E365" s="19"/>
      <c r="F365" s="19"/>
      <c r="G365" s="19"/>
      <c r="H365" s="19"/>
      <c r="I365" s="14"/>
      <c r="J365" s="14"/>
    </row>
    <row r="366" spans="1:10" ht="12.75">
      <c r="A366" s="14"/>
      <c r="B366" s="14" t="s">
        <v>64</v>
      </c>
      <c r="C366" s="14"/>
      <c r="D366" s="14"/>
      <c r="E366" s="19"/>
      <c r="F366" s="19"/>
      <c r="G366" s="19"/>
      <c r="H366" s="19"/>
      <c r="I366" s="14"/>
      <c r="J366" s="14"/>
    </row>
    <row r="367" spans="1:10" ht="12.75">
      <c r="A367" s="14"/>
      <c r="B367" s="14"/>
      <c r="C367" s="14"/>
      <c r="D367" s="14"/>
      <c r="E367" s="19"/>
      <c r="F367" s="19"/>
      <c r="G367" s="19"/>
      <c r="H367" s="19"/>
      <c r="I367" s="14"/>
      <c r="J367" s="14"/>
    </row>
    <row r="368" spans="1:10" ht="12.75">
      <c r="A368" s="14"/>
      <c r="B368" s="14"/>
      <c r="C368" s="14"/>
      <c r="D368" s="14"/>
      <c r="E368" s="19"/>
      <c r="F368" s="19"/>
      <c r="G368" s="19"/>
      <c r="H368" s="19"/>
      <c r="I368" s="14"/>
      <c r="J368" s="14"/>
    </row>
    <row r="369" spans="1:10" ht="12.75">
      <c r="A369" s="14"/>
      <c r="B369" s="14"/>
      <c r="C369" s="14"/>
      <c r="D369" s="14"/>
      <c r="E369" s="19"/>
      <c r="F369" s="19"/>
      <c r="G369" s="19"/>
      <c r="H369" s="19"/>
      <c r="I369" s="14"/>
      <c r="J369" s="14"/>
    </row>
    <row r="370" spans="1:10" ht="12.75">
      <c r="A370" s="14"/>
      <c r="B370" s="14"/>
      <c r="C370" s="14"/>
      <c r="D370" s="14"/>
      <c r="E370" s="19"/>
      <c r="F370" s="19"/>
      <c r="G370" s="19"/>
      <c r="H370" s="19"/>
      <c r="I370" s="14"/>
      <c r="J370" s="14"/>
    </row>
    <row r="371" spans="1:10" ht="12.75">
      <c r="A371" s="14"/>
      <c r="B371" s="14"/>
      <c r="C371" s="14"/>
      <c r="D371" s="14"/>
      <c r="E371" s="19"/>
      <c r="F371" s="19"/>
      <c r="G371" s="19"/>
      <c r="H371" s="19"/>
      <c r="I371" s="14"/>
      <c r="J371" s="14"/>
    </row>
    <row r="372" spans="1:10" ht="12.75">
      <c r="A372" s="14"/>
      <c r="B372" s="14"/>
      <c r="C372" s="14"/>
      <c r="D372" s="14"/>
      <c r="E372" s="19"/>
      <c r="F372" s="19"/>
      <c r="G372" s="19"/>
      <c r="H372" s="19"/>
      <c r="I372" s="14"/>
      <c r="J372" s="14"/>
    </row>
    <row r="373" spans="1:10" ht="12.75">
      <c r="A373" s="14"/>
      <c r="B373" s="14"/>
      <c r="C373" s="14"/>
      <c r="D373" s="14"/>
      <c r="E373" s="19"/>
      <c r="F373" s="19"/>
      <c r="G373" s="19"/>
      <c r="H373" s="19"/>
      <c r="I373" s="14"/>
      <c r="J373" s="14"/>
    </row>
    <row r="374" spans="1:10" ht="12.75">
      <c r="A374" s="14"/>
      <c r="B374" s="14"/>
      <c r="C374" s="14"/>
      <c r="D374" s="14"/>
      <c r="E374" s="19"/>
      <c r="F374" s="19"/>
      <c r="G374" s="19"/>
      <c r="H374" s="19"/>
      <c r="I374" s="14"/>
      <c r="J374" s="14"/>
    </row>
    <row r="375" spans="1:10" ht="12.75">
      <c r="A375" s="14"/>
      <c r="B375" s="14"/>
      <c r="C375" s="14"/>
      <c r="D375" s="14"/>
      <c r="E375" s="19"/>
      <c r="F375" s="19"/>
      <c r="G375" s="19"/>
      <c r="H375" s="19"/>
      <c r="I375" s="14"/>
      <c r="J375" s="14"/>
    </row>
    <row r="376" spans="1:10" ht="12.75">
      <c r="A376" s="14"/>
      <c r="B376" s="14"/>
      <c r="C376" s="14"/>
      <c r="D376" s="14"/>
      <c r="E376" s="19"/>
      <c r="F376" s="19"/>
      <c r="G376" s="19"/>
      <c r="H376" s="19"/>
      <c r="I376" s="14"/>
      <c r="J376" s="14"/>
    </row>
    <row r="377" spans="1:10" ht="12.75">
      <c r="A377" s="14"/>
      <c r="B377" s="14"/>
      <c r="C377" s="14"/>
      <c r="D377" s="14"/>
      <c r="E377" s="19"/>
      <c r="F377" s="19"/>
      <c r="G377" s="19"/>
      <c r="H377" s="19"/>
      <c r="I377" s="14"/>
      <c r="J377" s="14"/>
    </row>
    <row r="378" spans="1:10" ht="12.75">
      <c r="A378" s="14"/>
      <c r="B378" s="14"/>
      <c r="C378" s="14"/>
      <c r="D378" s="14"/>
      <c r="E378" s="19"/>
      <c r="F378" s="19"/>
      <c r="G378" s="19"/>
      <c r="H378" s="19"/>
      <c r="I378" s="14"/>
      <c r="J378" s="14"/>
    </row>
    <row r="379" spans="1:10" ht="12.75">
      <c r="A379" s="14"/>
      <c r="B379" s="14"/>
      <c r="C379" s="14"/>
      <c r="D379" s="14"/>
      <c r="E379" s="19"/>
      <c r="F379" s="19"/>
      <c r="G379" s="19"/>
      <c r="H379" s="19"/>
      <c r="I379" s="14"/>
      <c r="J379" s="14"/>
    </row>
    <row r="380" spans="1:10" ht="12.75">
      <c r="A380" s="14"/>
      <c r="B380" s="14"/>
      <c r="C380" s="14"/>
      <c r="D380" s="14"/>
      <c r="E380" s="19"/>
      <c r="F380" s="19"/>
      <c r="G380" s="19"/>
      <c r="H380" s="19"/>
      <c r="I380" s="14"/>
      <c r="J380" s="14"/>
    </row>
    <row r="381" spans="1:10" ht="12.75">
      <c r="A381" s="14"/>
      <c r="B381" s="14"/>
      <c r="C381" s="14"/>
      <c r="D381" s="14"/>
      <c r="E381" s="19"/>
      <c r="F381" s="19"/>
      <c r="G381" s="19"/>
      <c r="H381" s="19"/>
      <c r="I381" s="14"/>
      <c r="J381" s="14"/>
    </row>
    <row r="382" spans="1:10" ht="12.75">
      <c r="A382" s="14"/>
      <c r="B382" s="14"/>
      <c r="C382" s="14"/>
      <c r="D382" s="14"/>
      <c r="E382" s="19"/>
      <c r="F382" s="19"/>
      <c r="G382" s="19"/>
      <c r="H382" s="19"/>
      <c r="I382" s="14"/>
      <c r="J382" s="14"/>
    </row>
    <row r="383" spans="9:10" ht="12.75">
      <c r="I383" s="14"/>
      <c r="J383" s="14"/>
    </row>
    <row r="384" spans="9:10" ht="12.75">
      <c r="I384" s="14"/>
      <c r="J384" s="14"/>
    </row>
    <row r="385" spans="9:10" ht="12.75">
      <c r="I385" s="14"/>
      <c r="J385" s="14"/>
    </row>
    <row r="386" spans="9:10" ht="12.75">
      <c r="I386" s="14"/>
      <c r="J386" s="14"/>
    </row>
    <row r="387" spans="9:10" ht="12.75">
      <c r="I387" s="14"/>
      <c r="J387" s="14"/>
    </row>
    <row r="388" spans="9:10" ht="12.75">
      <c r="I388" s="14"/>
      <c r="J388" s="14"/>
    </row>
    <row r="389" spans="9:10" ht="12.75">
      <c r="I389" s="14"/>
      <c r="J389" s="14"/>
    </row>
    <row r="390" spans="9:10" ht="12.75">
      <c r="I390" s="14"/>
      <c r="J390" s="14"/>
    </row>
    <row r="391" spans="9:10" ht="12.75">
      <c r="I391" s="14"/>
      <c r="J391" s="14"/>
    </row>
    <row r="392" spans="9:10" ht="12.75">
      <c r="I392" s="14"/>
      <c r="J392" s="14"/>
    </row>
    <row r="393" spans="9:10" ht="12.75">
      <c r="I393" s="14"/>
      <c r="J393" s="14"/>
    </row>
    <row r="394" spans="9:10" ht="12.75">
      <c r="I394" s="14"/>
      <c r="J394" s="14"/>
    </row>
    <row r="395" spans="9:10" ht="12.75">
      <c r="I395" s="14"/>
      <c r="J395" s="14"/>
    </row>
    <row r="396" spans="9:10" ht="12.75">
      <c r="I396" s="14"/>
      <c r="J396" s="14"/>
    </row>
    <row r="397" spans="9:10" ht="12.75">
      <c r="I397" s="14"/>
      <c r="J397" s="14"/>
    </row>
    <row r="398" spans="9:10" ht="12.75">
      <c r="I398" s="14"/>
      <c r="J398" s="14"/>
    </row>
    <row r="399" spans="9:10" ht="12.75">
      <c r="I399" s="14"/>
      <c r="J399" s="14"/>
    </row>
    <row r="400" spans="9:10" ht="12.75">
      <c r="I400" s="14"/>
      <c r="J400" s="14"/>
    </row>
    <row r="401" spans="9:10" ht="12.75">
      <c r="I401" s="14"/>
      <c r="J401" s="14"/>
    </row>
    <row r="402" spans="9:10" ht="12.75">
      <c r="I402" s="14"/>
      <c r="J402" s="14"/>
    </row>
    <row r="403" spans="9:10" ht="12.75">
      <c r="I403" s="14"/>
      <c r="J403" s="14"/>
    </row>
    <row r="404" spans="9:10" ht="12.75">
      <c r="I404" s="14"/>
      <c r="J404" s="14"/>
    </row>
    <row r="405" spans="9:10" ht="12.75">
      <c r="I405" s="14"/>
      <c r="J405" s="14"/>
    </row>
    <row r="406" spans="9:10" ht="12.75">
      <c r="I406" s="14"/>
      <c r="J406" s="14"/>
    </row>
    <row r="407" spans="9:10" ht="12.75">
      <c r="I407" s="14"/>
      <c r="J407" s="14"/>
    </row>
    <row r="408" spans="9:10" ht="12.75">
      <c r="I408" s="14"/>
      <c r="J408" s="14"/>
    </row>
    <row r="409" spans="9:10" ht="12.75">
      <c r="I409" s="14"/>
      <c r="J409" s="14"/>
    </row>
    <row r="410" spans="9:10" ht="12.75">
      <c r="I410" s="14"/>
      <c r="J410" s="14"/>
    </row>
    <row r="411" spans="9:10" ht="12.75">
      <c r="I411" s="14"/>
      <c r="J411" s="14"/>
    </row>
    <row r="412" spans="9:10" ht="12.75">
      <c r="I412" s="14"/>
      <c r="J412" s="14"/>
    </row>
    <row r="413" spans="9:10" ht="12.75">
      <c r="I413" s="14"/>
      <c r="J413" s="14"/>
    </row>
    <row r="414" spans="9:10" ht="12.75">
      <c r="I414" s="14"/>
      <c r="J414" s="14"/>
    </row>
    <row r="415" spans="9:10" ht="12.75">
      <c r="I415" s="14"/>
      <c r="J415" s="14"/>
    </row>
    <row r="416" spans="9:10" ht="12.75">
      <c r="I416" s="14"/>
      <c r="J416" s="14"/>
    </row>
    <row r="417" spans="9:10" ht="12.75">
      <c r="I417" s="14"/>
      <c r="J417" s="14"/>
    </row>
    <row r="418" spans="9:10" ht="12.75">
      <c r="I418" s="14"/>
      <c r="J418" s="14"/>
    </row>
    <row r="419" spans="9:10" ht="12.75">
      <c r="I419" s="14"/>
      <c r="J419" s="14"/>
    </row>
    <row r="420" spans="9:10" ht="12.75">
      <c r="I420" s="14"/>
      <c r="J420" s="14"/>
    </row>
    <row r="421" spans="9:10" ht="12.75">
      <c r="I421" s="14"/>
      <c r="J421" s="14"/>
    </row>
    <row r="422" spans="9:10" ht="12.75">
      <c r="I422" s="14"/>
      <c r="J422" s="14"/>
    </row>
    <row r="423" spans="9:10" ht="12.75">
      <c r="I423" s="14"/>
      <c r="J423" s="14"/>
    </row>
    <row r="424" spans="9:10" ht="12.75">
      <c r="I424" s="14"/>
      <c r="J424" s="14"/>
    </row>
    <row r="425" spans="9:10" ht="12.75">
      <c r="I425" s="14"/>
      <c r="J425" s="14"/>
    </row>
    <row r="426" spans="9:10" ht="12.75">
      <c r="I426" s="14"/>
      <c r="J426" s="14"/>
    </row>
    <row r="427" spans="9:10" ht="12.75">
      <c r="I427" s="14"/>
      <c r="J427" s="14"/>
    </row>
    <row r="428" spans="9:10" ht="12.75">
      <c r="I428" s="14"/>
      <c r="J428" s="14"/>
    </row>
    <row r="429" spans="9:10" ht="12.75">
      <c r="I429" s="14"/>
      <c r="J429" s="14"/>
    </row>
    <row r="430" spans="9:10" ht="12.75">
      <c r="I430" s="14"/>
      <c r="J430" s="14"/>
    </row>
    <row r="431" spans="9:10" ht="12.75">
      <c r="I431" s="14"/>
      <c r="J431" s="14"/>
    </row>
    <row r="432" spans="9:10" ht="12.75">
      <c r="I432" s="14"/>
      <c r="J432" s="14"/>
    </row>
    <row r="433" spans="9:10" ht="12.75">
      <c r="I433" s="14"/>
      <c r="J433" s="14"/>
    </row>
    <row r="434" spans="9:10" ht="12.75">
      <c r="I434" s="14"/>
      <c r="J434" s="14"/>
    </row>
    <row r="435" spans="9:10" ht="12.75">
      <c r="I435" s="14"/>
      <c r="J435" s="14"/>
    </row>
    <row r="436" spans="9:10" ht="12.75">
      <c r="I436" s="14"/>
      <c r="J436" s="14"/>
    </row>
    <row r="437" spans="9:10" ht="12.75">
      <c r="I437" s="14"/>
      <c r="J437" s="14"/>
    </row>
    <row r="438" spans="9:10" ht="12.75">
      <c r="I438" s="14"/>
      <c r="J438" s="14"/>
    </row>
    <row r="439" spans="9:10" ht="12.75">
      <c r="I439" s="14"/>
      <c r="J439" s="14"/>
    </row>
    <row r="440" spans="9:10" ht="12.75">
      <c r="I440" s="14"/>
      <c r="J440" s="14"/>
    </row>
    <row r="441" spans="9:10" ht="12.75">
      <c r="I441" s="14"/>
      <c r="J441" s="14"/>
    </row>
    <row r="442" spans="9:10" ht="12.75">
      <c r="I442" s="14"/>
      <c r="J442" s="14"/>
    </row>
    <row r="443" spans="9:10" ht="12.75">
      <c r="I443" s="14"/>
      <c r="J443" s="14"/>
    </row>
    <row r="444" spans="9:10" ht="12.75">
      <c r="I444" s="14"/>
      <c r="J444" s="14"/>
    </row>
    <row r="445" spans="9:10" ht="12.75">
      <c r="I445" s="14"/>
      <c r="J445" s="14"/>
    </row>
    <row r="446" spans="9:10" ht="12.75">
      <c r="I446" s="14"/>
      <c r="J446" s="14"/>
    </row>
    <row r="447" spans="9:10" ht="12.75">
      <c r="I447" s="14"/>
      <c r="J447" s="14"/>
    </row>
    <row r="448" spans="9:10" ht="12.75">
      <c r="I448" s="14"/>
      <c r="J448" s="14"/>
    </row>
    <row r="449" spans="9:10" ht="12.75">
      <c r="I449" s="14"/>
      <c r="J449" s="14"/>
    </row>
    <row r="450" spans="9:10" ht="12.75">
      <c r="I450" s="14"/>
      <c r="J450" s="14"/>
    </row>
    <row r="451" spans="9:10" ht="12.75">
      <c r="I451" s="14"/>
      <c r="J451" s="14"/>
    </row>
    <row r="452" spans="9:10" ht="12.75">
      <c r="I452" s="14"/>
      <c r="J452" s="14"/>
    </row>
    <row r="453" spans="9:10" ht="12.75">
      <c r="I453" s="14"/>
      <c r="J453" s="14"/>
    </row>
    <row r="454" spans="9:10" ht="12.75">
      <c r="I454" s="14"/>
      <c r="J454" s="14"/>
    </row>
    <row r="455" spans="9:10" ht="12.75">
      <c r="I455" s="14"/>
      <c r="J455" s="14"/>
    </row>
    <row r="456" spans="9:10" ht="12.75">
      <c r="I456" s="14"/>
      <c r="J456" s="14"/>
    </row>
    <row r="457" spans="9:10" ht="12.75">
      <c r="I457" s="14"/>
      <c r="J457" s="14"/>
    </row>
    <row r="458" spans="9:10" ht="12.75">
      <c r="I458" s="14"/>
      <c r="J458" s="14"/>
    </row>
    <row r="459" spans="9:10" ht="12.75">
      <c r="I459" s="14"/>
      <c r="J459" s="14"/>
    </row>
    <row r="460" spans="9:10" ht="12.75">
      <c r="I460" s="14"/>
      <c r="J460" s="14"/>
    </row>
    <row r="461" spans="9:10" ht="12.75">
      <c r="I461" s="14"/>
      <c r="J461" s="14"/>
    </row>
    <row r="462" spans="9:10" ht="12.75">
      <c r="I462" s="14"/>
      <c r="J462" s="14"/>
    </row>
    <row r="463" spans="9:10" ht="12.75">
      <c r="I463" s="14"/>
      <c r="J463" s="14"/>
    </row>
    <row r="464" spans="9:10" ht="12.75">
      <c r="I464" s="14"/>
      <c r="J464" s="14"/>
    </row>
    <row r="465" spans="9:10" ht="12.75">
      <c r="I465" s="14"/>
      <c r="J465" s="14"/>
    </row>
    <row r="466" spans="9:10" ht="12.75">
      <c r="I466" s="14"/>
      <c r="J466" s="14"/>
    </row>
    <row r="467" spans="9:10" ht="12.75">
      <c r="I467" s="14"/>
      <c r="J467" s="14"/>
    </row>
    <row r="468" spans="9:10" ht="12.75">
      <c r="I468" s="14"/>
      <c r="J468" s="14"/>
    </row>
    <row r="469" spans="9:10" ht="12.75">
      <c r="I469" s="14"/>
      <c r="J469" s="14"/>
    </row>
    <row r="470" spans="9:10" ht="12.75">
      <c r="I470" s="14"/>
      <c r="J470" s="14"/>
    </row>
    <row r="471" spans="9:10" ht="12.75">
      <c r="I471" s="14"/>
      <c r="J471" s="14"/>
    </row>
    <row r="472" spans="9:10" ht="12.75">
      <c r="I472" s="14"/>
      <c r="J472" s="14"/>
    </row>
    <row r="473" spans="9:10" ht="12.75">
      <c r="I473" s="14"/>
      <c r="J473" s="14"/>
    </row>
    <row r="474" spans="9:10" ht="12.75">
      <c r="I474" s="14"/>
      <c r="J474" s="14"/>
    </row>
    <row r="475" spans="9:10" ht="12.75">
      <c r="I475" s="14"/>
      <c r="J475" s="14"/>
    </row>
    <row r="476" spans="9:10" ht="12.75">
      <c r="I476" s="14"/>
      <c r="J476" s="14"/>
    </row>
    <row r="477" spans="9:10" ht="12.75">
      <c r="I477" s="14"/>
      <c r="J477" s="14"/>
    </row>
    <row r="478" spans="9:10" ht="12.75">
      <c r="I478" s="14"/>
      <c r="J478" s="14"/>
    </row>
    <row r="479" spans="9:10" ht="12.75">
      <c r="I479" s="14"/>
      <c r="J479" s="14"/>
    </row>
    <row r="480" spans="9:10" ht="12.75">
      <c r="I480" s="14"/>
      <c r="J480" s="14"/>
    </row>
    <row r="481" spans="9:10" ht="12.75">
      <c r="I481" s="14"/>
      <c r="J481" s="14"/>
    </row>
    <row r="482" spans="9:10" ht="12.75">
      <c r="I482" s="14"/>
      <c r="J482" s="14"/>
    </row>
    <row r="483" spans="9:10" ht="12.75">
      <c r="I483" s="14"/>
      <c r="J483" s="14"/>
    </row>
    <row r="484" spans="9:10" ht="12.75">
      <c r="I484" s="14"/>
      <c r="J484" s="14"/>
    </row>
    <row r="485" spans="9:10" ht="12.75">
      <c r="I485" s="14"/>
      <c r="J485" s="14"/>
    </row>
    <row r="486" spans="9:10" ht="12.75">
      <c r="I486" s="14"/>
      <c r="J486" s="14"/>
    </row>
    <row r="487" spans="9:10" ht="12.75">
      <c r="I487" s="14"/>
      <c r="J487" s="14"/>
    </row>
    <row r="488" spans="9:10" ht="12.75">
      <c r="I488" s="14"/>
      <c r="J488" s="14"/>
    </row>
    <row r="489" spans="9:10" ht="12.75">
      <c r="I489" s="14"/>
      <c r="J489" s="14"/>
    </row>
    <row r="490" spans="9:10" ht="12.75">
      <c r="I490" s="14"/>
      <c r="J490" s="14"/>
    </row>
    <row r="491" spans="9:10" ht="12.75">
      <c r="I491" s="14"/>
      <c r="J491" s="14"/>
    </row>
    <row r="492" spans="9:10" ht="12.75">
      <c r="I492" s="14"/>
      <c r="J492" s="14"/>
    </row>
    <row r="493" spans="9:10" ht="12.75">
      <c r="I493" s="14"/>
      <c r="J493" s="14"/>
    </row>
    <row r="494" spans="9:10" ht="12.75">
      <c r="I494" s="14"/>
      <c r="J494" s="14"/>
    </row>
    <row r="495" spans="9:10" ht="12.75">
      <c r="I495" s="14"/>
      <c r="J495" s="14"/>
    </row>
    <row r="496" spans="9:10" ht="12.75">
      <c r="I496" s="14"/>
      <c r="J496" s="14"/>
    </row>
    <row r="497" spans="9:10" ht="12.75">
      <c r="I497" s="14"/>
      <c r="J497" s="14"/>
    </row>
    <row r="498" spans="9:10" ht="12.75">
      <c r="I498" s="14"/>
      <c r="J498" s="14"/>
    </row>
    <row r="499" spans="9:10" ht="12.75">
      <c r="I499" s="14"/>
      <c r="J499" s="14"/>
    </row>
    <row r="500" spans="9:10" ht="12.75">
      <c r="I500" s="14"/>
      <c r="J500" s="14"/>
    </row>
    <row r="501" spans="9:10" ht="12.75">
      <c r="I501" s="14"/>
      <c r="J501" s="14"/>
    </row>
    <row r="502" spans="9:10" ht="12.75">
      <c r="I502" s="14"/>
      <c r="J502" s="14"/>
    </row>
    <row r="503" spans="9:10" ht="12.75">
      <c r="I503" s="14"/>
      <c r="J503" s="14"/>
    </row>
    <row r="504" spans="9:10" ht="12.75">
      <c r="I504" s="14"/>
      <c r="J504" s="14"/>
    </row>
    <row r="505" spans="9:10" ht="12.75">
      <c r="I505" s="14"/>
      <c r="J505" s="14"/>
    </row>
    <row r="506" spans="9:10" ht="12.75">
      <c r="I506" s="14"/>
      <c r="J506" s="14"/>
    </row>
    <row r="507" spans="9:10" ht="12.75">
      <c r="I507" s="14"/>
      <c r="J507" s="14"/>
    </row>
    <row r="508" spans="9:10" ht="12.75">
      <c r="I508" s="14"/>
      <c r="J508" s="14"/>
    </row>
    <row r="509" spans="9:10" ht="12.75">
      <c r="I509" s="14"/>
      <c r="J509" s="14"/>
    </row>
    <row r="510" spans="9:10" ht="12.75">
      <c r="I510" s="14"/>
      <c r="J510" s="14"/>
    </row>
    <row r="511" spans="9:10" ht="12.75">
      <c r="I511" s="14"/>
      <c r="J511" s="14"/>
    </row>
    <row r="512" spans="9:10" ht="12.75">
      <c r="I512" s="14"/>
      <c r="J512" s="14"/>
    </row>
    <row r="513" spans="9:10" ht="12.75">
      <c r="I513" s="14"/>
      <c r="J513" s="14"/>
    </row>
    <row r="514" spans="9:10" ht="12.75">
      <c r="I514" s="14"/>
      <c r="J514" s="14"/>
    </row>
    <row r="515" spans="9:10" ht="12.75">
      <c r="I515" s="14"/>
      <c r="J515" s="14"/>
    </row>
    <row r="516" spans="9:10" ht="12.75">
      <c r="I516" s="14"/>
      <c r="J516" s="14"/>
    </row>
    <row r="517" spans="9:10" ht="12.75">
      <c r="I517" s="14"/>
      <c r="J517" s="14"/>
    </row>
    <row r="518" spans="9:10" ht="12.75">
      <c r="I518" s="14"/>
      <c r="J518" s="14"/>
    </row>
    <row r="519" spans="9:10" ht="12.75">
      <c r="I519" s="14"/>
      <c r="J519" s="14"/>
    </row>
    <row r="520" spans="9:10" ht="12.75">
      <c r="I520" s="14"/>
      <c r="J520" s="14"/>
    </row>
    <row r="521" spans="9:10" ht="12.75">
      <c r="I521" s="14"/>
      <c r="J521" s="14"/>
    </row>
    <row r="522" spans="9:10" ht="12.75">
      <c r="I522" s="14"/>
      <c r="J522" s="14"/>
    </row>
    <row r="523" spans="9:10" ht="12.75">
      <c r="I523" s="14"/>
      <c r="J523" s="14"/>
    </row>
    <row r="524" spans="9:10" ht="12.75">
      <c r="I524" s="14"/>
      <c r="J524" s="14"/>
    </row>
    <row r="525" spans="9:10" ht="12.75">
      <c r="I525" s="14"/>
      <c r="J525" s="14"/>
    </row>
    <row r="526" spans="9:10" ht="12.75">
      <c r="I526" s="14"/>
      <c r="J526" s="14"/>
    </row>
    <row r="527" spans="9:10" ht="12.75">
      <c r="I527" s="14"/>
      <c r="J527" s="14"/>
    </row>
    <row r="528" spans="9:10" ht="12.75">
      <c r="I528" s="14"/>
      <c r="J528" s="14"/>
    </row>
    <row r="529" spans="9:10" ht="12.75">
      <c r="I529" s="14"/>
      <c r="J529" s="14"/>
    </row>
    <row r="530" spans="9:10" ht="12.75">
      <c r="I530" s="14"/>
      <c r="J530" s="14"/>
    </row>
    <row r="531" spans="9:10" ht="12.75">
      <c r="I531" s="14"/>
      <c r="J531" s="14"/>
    </row>
    <row r="532" spans="9:10" ht="12.75">
      <c r="I532" s="14"/>
      <c r="J532" s="14"/>
    </row>
    <row r="533" spans="9:10" ht="12.75">
      <c r="I533" s="14"/>
      <c r="J533" s="14"/>
    </row>
    <row r="534" spans="9:10" ht="12.75">
      <c r="I534" s="14"/>
      <c r="J534" s="14"/>
    </row>
    <row r="535" spans="9:10" ht="12.75">
      <c r="I535" s="14"/>
      <c r="J535" s="14"/>
    </row>
    <row r="536" spans="9:10" ht="12.75">
      <c r="I536" s="14"/>
      <c r="J536" s="14"/>
    </row>
    <row r="537" spans="9:10" ht="12.75">
      <c r="I537" s="14"/>
      <c r="J537" s="14"/>
    </row>
    <row r="538" spans="9:10" ht="12.75">
      <c r="I538" s="14"/>
      <c r="J538" s="14"/>
    </row>
    <row r="539" spans="9:10" ht="12.75">
      <c r="I539" s="14"/>
      <c r="J539" s="14"/>
    </row>
    <row r="540" spans="9:10" ht="12.75">
      <c r="I540" s="14"/>
      <c r="J540" s="14"/>
    </row>
    <row r="541" spans="9:10" ht="12.75">
      <c r="I541" s="14"/>
      <c r="J541" s="14"/>
    </row>
    <row r="542" spans="9:10" ht="12.75">
      <c r="I542" s="14"/>
      <c r="J542" s="14"/>
    </row>
    <row r="543" spans="9:10" ht="12.75">
      <c r="I543" s="14"/>
      <c r="J543" s="14"/>
    </row>
    <row r="544" spans="9:10" ht="12.75">
      <c r="I544" s="14"/>
      <c r="J544" s="14"/>
    </row>
    <row r="545" spans="9:10" ht="12.75">
      <c r="I545" s="14"/>
      <c r="J545" s="14"/>
    </row>
    <row r="546" spans="9:10" ht="12.75">
      <c r="I546" s="14"/>
      <c r="J546" s="14"/>
    </row>
    <row r="547" spans="9:10" ht="12.75">
      <c r="I547" s="14"/>
      <c r="J547" s="14"/>
    </row>
    <row r="548" spans="9:10" ht="12.75">
      <c r="I548" s="14"/>
      <c r="J548" s="14"/>
    </row>
    <row r="549" spans="9:10" ht="12.75">
      <c r="I549" s="14"/>
      <c r="J549" s="14"/>
    </row>
    <row r="550" spans="9:10" ht="12.75">
      <c r="I550" s="14"/>
      <c r="J550" s="14"/>
    </row>
    <row r="551" spans="9:10" ht="12.75">
      <c r="I551" s="14"/>
      <c r="J551" s="14"/>
    </row>
    <row r="552" spans="9:10" ht="12.75">
      <c r="I552" s="14"/>
      <c r="J552" s="14"/>
    </row>
    <row r="553" spans="9:10" ht="12.75">
      <c r="I553" s="14"/>
      <c r="J553" s="14"/>
    </row>
    <row r="554" spans="9:10" ht="12.75">
      <c r="I554" s="14"/>
      <c r="J554" s="14"/>
    </row>
    <row r="555" spans="9:10" ht="12.75">
      <c r="I555" s="14"/>
      <c r="J555" s="14"/>
    </row>
    <row r="556" spans="9:10" ht="12.75">
      <c r="I556" s="14"/>
      <c r="J556" s="14"/>
    </row>
    <row r="557" spans="9:10" ht="12.75">
      <c r="I557" s="14"/>
      <c r="J557" s="14"/>
    </row>
    <row r="558" spans="9:10" ht="12.75">
      <c r="I558" s="14"/>
      <c r="J558" s="14"/>
    </row>
    <row r="559" spans="9:10" ht="12.75">
      <c r="I559" s="14"/>
      <c r="J559" s="14"/>
    </row>
    <row r="560" spans="9:10" ht="12.75">
      <c r="I560" s="14"/>
      <c r="J560" s="14"/>
    </row>
    <row r="561" spans="9:10" ht="12.75">
      <c r="I561" s="14"/>
      <c r="J561" s="14"/>
    </row>
    <row r="562" spans="9:10" ht="12.75">
      <c r="I562" s="14"/>
      <c r="J562" s="14"/>
    </row>
    <row r="563" spans="9:10" ht="12.75">
      <c r="I563" s="14"/>
      <c r="J563" s="14"/>
    </row>
    <row r="564" spans="9:10" ht="12.75">
      <c r="I564" s="14"/>
      <c r="J564" s="14"/>
    </row>
    <row r="565" spans="9:10" ht="12.75">
      <c r="I565" s="14"/>
      <c r="J565" s="14"/>
    </row>
    <row r="566" spans="9:10" ht="12.75">
      <c r="I566" s="14"/>
      <c r="J566" s="14"/>
    </row>
    <row r="567" spans="9:10" ht="12.75">
      <c r="I567" s="14"/>
      <c r="J567" s="14"/>
    </row>
    <row r="568" spans="9:10" ht="12.75">
      <c r="I568" s="14"/>
      <c r="J568" s="14"/>
    </row>
    <row r="569" spans="9:10" ht="12.75">
      <c r="I569" s="14"/>
      <c r="J569" s="14"/>
    </row>
    <row r="570" spans="9:10" ht="12.75">
      <c r="I570" s="14"/>
      <c r="J570" s="14"/>
    </row>
    <row r="571" spans="9:10" ht="12.75">
      <c r="I571" s="14"/>
      <c r="J571" s="14"/>
    </row>
    <row r="572" spans="9:10" ht="12.75">
      <c r="I572" s="14"/>
      <c r="J572" s="14"/>
    </row>
    <row r="573" spans="9:10" ht="12.75">
      <c r="I573" s="14"/>
      <c r="J573" s="14"/>
    </row>
    <row r="574" spans="9:10" ht="12.75">
      <c r="I574" s="14"/>
      <c r="J574" s="14"/>
    </row>
    <row r="575" spans="9:10" ht="12.75">
      <c r="I575" s="14"/>
      <c r="J575" s="14"/>
    </row>
    <row r="576" spans="9:10" ht="12.75">
      <c r="I576" s="14"/>
      <c r="J576" s="14"/>
    </row>
    <row r="577" spans="9:10" ht="12.75">
      <c r="I577" s="14"/>
      <c r="J577" s="14"/>
    </row>
    <row r="578" spans="9:10" ht="12.75">
      <c r="I578" s="14"/>
      <c r="J578" s="14"/>
    </row>
    <row r="579" spans="9:10" ht="12.75">
      <c r="I579" s="14"/>
      <c r="J579" s="14"/>
    </row>
    <row r="580" spans="9:10" ht="12.75">
      <c r="I580" s="14"/>
      <c r="J580" s="14"/>
    </row>
    <row r="581" spans="9:10" ht="12.75">
      <c r="I581" s="14"/>
      <c r="J581" s="14"/>
    </row>
    <row r="582" spans="9:10" ht="12.75">
      <c r="I582" s="14"/>
      <c r="J582" s="14"/>
    </row>
    <row r="583" spans="9:10" ht="12.75">
      <c r="I583" s="14"/>
      <c r="J583" s="14"/>
    </row>
    <row r="584" spans="9:10" ht="12.75">
      <c r="I584" s="14"/>
      <c r="J584" s="14"/>
    </row>
    <row r="585" spans="9:10" ht="12.75">
      <c r="I585" s="14"/>
      <c r="J585" s="14"/>
    </row>
    <row r="586" spans="9:10" ht="12.75">
      <c r="I586" s="14"/>
      <c r="J586" s="14"/>
    </row>
    <row r="587" spans="9:10" ht="12.75">
      <c r="I587" s="14"/>
      <c r="J587" s="14"/>
    </row>
    <row r="588" spans="9:10" ht="12.75">
      <c r="I588" s="14"/>
      <c r="J588" s="14"/>
    </row>
    <row r="589" spans="9:10" ht="12.75">
      <c r="I589" s="14"/>
      <c r="J589" s="14"/>
    </row>
    <row r="590" spans="9:10" ht="12.75">
      <c r="I590" s="14"/>
      <c r="J590" s="14"/>
    </row>
    <row r="591" spans="9:10" ht="12.75">
      <c r="I591" s="14"/>
      <c r="J591" s="14"/>
    </row>
    <row r="592" spans="9:10" ht="12.75">
      <c r="I592" s="14"/>
      <c r="J592" s="14"/>
    </row>
    <row r="593" spans="9:10" ht="12.75">
      <c r="I593" s="14"/>
      <c r="J593" s="14"/>
    </row>
    <row r="594" spans="9:10" ht="12.75">
      <c r="I594" s="14"/>
      <c r="J594" s="14"/>
    </row>
    <row r="595" spans="9:10" ht="12.75">
      <c r="I595" s="14"/>
      <c r="J595" s="14"/>
    </row>
    <row r="596" spans="9:10" ht="12.75">
      <c r="I596" s="14"/>
      <c r="J596" s="14"/>
    </row>
    <row r="597" spans="9:10" ht="12.75">
      <c r="I597" s="14"/>
      <c r="J597" s="14"/>
    </row>
    <row r="598" spans="9:10" ht="12.75">
      <c r="I598" s="14"/>
      <c r="J598" s="14"/>
    </row>
    <row r="599" spans="9:10" ht="12.75">
      <c r="I599" s="14"/>
      <c r="J599" s="14"/>
    </row>
    <row r="600" spans="9:10" ht="12.75">
      <c r="I600" s="14"/>
      <c r="J600" s="14"/>
    </row>
    <row r="601" spans="9:10" ht="12.75">
      <c r="I601" s="14"/>
      <c r="J601" s="14"/>
    </row>
    <row r="602" spans="9:10" ht="12.75">
      <c r="I602" s="14"/>
      <c r="J602" s="14"/>
    </row>
    <row r="603" spans="9:10" ht="12.75">
      <c r="I603" s="14"/>
      <c r="J603" s="14"/>
    </row>
    <row r="604" spans="9:10" ht="12.75">
      <c r="I604" s="14"/>
      <c r="J604" s="14"/>
    </row>
    <row r="605" spans="9:10" ht="12.75">
      <c r="I605" s="14"/>
      <c r="J605" s="14"/>
    </row>
    <row r="606" spans="9:10" ht="12.75">
      <c r="I606" s="14"/>
      <c r="J606" s="14"/>
    </row>
    <row r="607" spans="9:10" ht="12.75">
      <c r="I607" s="14"/>
      <c r="J607" s="14"/>
    </row>
    <row r="608" spans="9:10" ht="12.75">
      <c r="I608" s="14"/>
      <c r="J608" s="14"/>
    </row>
    <row r="609" spans="9:10" ht="12.75">
      <c r="I609" s="14"/>
      <c r="J609" s="14"/>
    </row>
    <row r="610" spans="9:10" ht="12.75">
      <c r="I610" s="14"/>
      <c r="J610" s="14"/>
    </row>
    <row r="611" spans="9:10" ht="12.75">
      <c r="I611" s="14"/>
      <c r="J611" s="14"/>
    </row>
    <row r="612" spans="9:10" ht="12.75">
      <c r="I612" s="14"/>
      <c r="J612" s="14"/>
    </row>
    <row r="613" spans="9:10" ht="12.75">
      <c r="I613" s="14"/>
      <c r="J613" s="14"/>
    </row>
    <row r="614" spans="9:10" ht="12.75">
      <c r="I614" s="14"/>
      <c r="J614" s="14"/>
    </row>
    <row r="615" spans="9:10" ht="12.75">
      <c r="I615" s="14"/>
      <c r="J615" s="14"/>
    </row>
    <row r="616" spans="9:10" ht="12.75">
      <c r="I616" s="14"/>
      <c r="J616" s="14"/>
    </row>
    <row r="617" spans="9:10" ht="12.75">
      <c r="I617" s="14"/>
      <c r="J617" s="14"/>
    </row>
    <row r="618" spans="9:10" ht="12.75">
      <c r="I618" s="14"/>
      <c r="J618" s="14"/>
    </row>
    <row r="619" spans="9:10" ht="12.75">
      <c r="I619" s="14"/>
      <c r="J619" s="14"/>
    </row>
    <row r="620" spans="9:10" ht="12.75">
      <c r="I620" s="14"/>
      <c r="J620" s="14"/>
    </row>
    <row r="621" spans="9:10" ht="12.75">
      <c r="I621" s="14"/>
      <c r="J621" s="14"/>
    </row>
    <row r="622" spans="9:10" ht="12.75">
      <c r="I622" s="14"/>
      <c r="J622" s="14"/>
    </row>
    <row r="623" spans="9:10" ht="12.75">
      <c r="I623" s="14"/>
      <c r="J623" s="14"/>
    </row>
    <row r="624" spans="9:10" ht="12.75">
      <c r="I624" s="14"/>
      <c r="J624" s="14"/>
    </row>
    <row r="625" spans="9:10" ht="12.75">
      <c r="I625" s="14"/>
      <c r="J625" s="14"/>
    </row>
    <row r="626" spans="9:10" ht="12.75">
      <c r="I626" s="14"/>
      <c r="J626" s="14"/>
    </row>
    <row r="627" spans="9:10" ht="12.75">
      <c r="I627" s="14"/>
      <c r="J627" s="14"/>
    </row>
    <row r="628" spans="9:10" ht="12.75">
      <c r="I628" s="14"/>
      <c r="J628" s="14"/>
    </row>
    <row r="629" spans="9:10" ht="12.75">
      <c r="I629" s="14"/>
      <c r="J629" s="14"/>
    </row>
    <row r="630" spans="9:10" ht="12.75">
      <c r="I630" s="14"/>
      <c r="J630" s="14"/>
    </row>
    <row r="631" spans="9:10" ht="12.75">
      <c r="I631" s="14"/>
      <c r="J631" s="14"/>
    </row>
    <row r="632" spans="9:10" ht="12.75">
      <c r="I632" s="14"/>
      <c r="J632" s="14"/>
    </row>
    <row r="633" spans="9:10" ht="12.75">
      <c r="I633" s="14"/>
      <c r="J633" s="14"/>
    </row>
    <row r="634" spans="9:10" ht="12.75">
      <c r="I634" s="14"/>
      <c r="J634" s="14"/>
    </row>
    <row r="635" spans="9:10" ht="12.75">
      <c r="I635" s="14"/>
      <c r="J635" s="14"/>
    </row>
    <row r="636" spans="9:10" ht="12.75">
      <c r="I636" s="14"/>
      <c r="J636" s="14"/>
    </row>
    <row r="637" spans="9:10" ht="12.75">
      <c r="I637" s="14"/>
      <c r="J637" s="14"/>
    </row>
    <row r="638" spans="9:10" ht="12.75">
      <c r="I638" s="14"/>
      <c r="J638" s="14"/>
    </row>
    <row r="639" spans="9:10" ht="12.75">
      <c r="I639" s="14"/>
      <c r="J639" s="14"/>
    </row>
    <row r="640" spans="9:10" ht="12.75">
      <c r="I640" s="14"/>
      <c r="J640" s="14"/>
    </row>
    <row r="641" spans="9:10" ht="12.75">
      <c r="I641" s="14"/>
      <c r="J641" s="14"/>
    </row>
    <row r="642" spans="9:10" ht="12.75">
      <c r="I642" s="14"/>
      <c r="J642" s="14"/>
    </row>
    <row r="643" spans="9:10" ht="12.75">
      <c r="I643" s="14"/>
      <c r="J643" s="14"/>
    </row>
    <row r="644" spans="9:10" ht="12.75">
      <c r="I644" s="14"/>
      <c r="J644" s="14"/>
    </row>
    <row r="645" spans="9:10" ht="12.75">
      <c r="I645" s="14"/>
      <c r="J645" s="14"/>
    </row>
    <row r="646" spans="9:10" ht="12.75">
      <c r="I646" s="14"/>
      <c r="J646" s="14"/>
    </row>
    <row r="647" spans="9:10" ht="12.75">
      <c r="I647" s="14"/>
      <c r="J647" s="14"/>
    </row>
    <row r="648" spans="9:10" ht="12.75">
      <c r="I648" s="14"/>
      <c r="J648" s="14"/>
    </row>
    <row r="649" spans="9:10" ht="12.75">
      <c r="I649" s="14"/>
      <c r="J649" s="14"/>
    </row>
    <row r="650" spans="9:10" ht="12.75">
      <c r="I650" s="14"/>
      <c r="J650" s="14"/>
    </row>
    <row r="651" spans="9:10" ht="12.75">
      <c r="I651" s="14"/>
      <c r="J651" s="14"/>
    </row>
    <row r="652" spans="9:10" ht="12.75">
      <c r="I652" s="14"/>
      <c r="J652" s="14"/>
    </row>
    <row r="653" spans="9:10" ht="12.75">
      <c r="I653" s="14"/>
      <c r="J653" s="14"/>
    </row>
    <row r="654" spans="9:10" ht="12.75">
      <c r="I654" s="14"/>
      <c r="J654" s="14"/>
    </row>
    <row r="655" spans="9:10" ht="12.75">
      <c r="I655" s="14"/>
      <c r="J655" s="14"/>
    </row>
    <row r="656" spans="9:10" ht="12.75">
      <c r="I656" s="14"/>
      <c r="J656" s="14"/>
    </row>
    <row r="657" spans="9:10" ht="12.75">
      <c r="I657" s="14"/>
      <c r="J657" s="14"/>
    </row>
    <row r="658" spans="9:10" ht="12.75">
      <c r="I658" s="14"/>
      <c r="J658" s="14"/>
    </row>
    <row r="659" spans="9:10" ht="12.75">
      <c r="I659" s="14"/>
      <c r="J659" s="14"/>
    </row>
    <row r="660" spans="9:10" ht="12.75">
      <c r="I660" s="14"/>
      <c r="J660" s="14"/>
    </row>
    <row r="661" spans="9:10" ht="12.75">
      <c r="I661" s="14"/>
      <c r="J661" s="14"/>
    </row>
    <row r="662" spans="9:10" ht="12.75">
      <c r="I662" s="14"/>
      <c r="J662" s="14"/>
    </row>
    <row r="663" spans="9:10" ht="12.75">
      <c r="I663" s="14"/>
      <c r="J663" s="14"/>
    </row>
    <row r="664" spans="9:10" ht="12.75">
      <c r="I664" s="14"/>
      <c r="J664" s="14"/>
    </row>
    <row r="665" spans="9:10" ht="12.75">
      <c r="I665" s="14"/>
      <c r="J665" s="14"/>
    </row>
    <row r="666" spans="9:10" ht="12.75">
      <c r="I666" s="14"/>
      <c r="J666" s="14"/>
    </row>
    <row r="667" spans="9:10" ht="12.75">
      <c r="I667" s="14"/>
      <c r="J667" s="14"/>
    </row>
    <row r="668" spans="9:10" ht="12.75">
      <c r="I668" s="14"/>
      <c r="J668" s="14"/>
    </row>
    <row r="669" spans="9:10" ht="12.75">
      <c r="I669" s="14"/>
      <c r="J669" s="14"/>
    </row>
    <row r="670" spans="9:10" ht="12.75">
      <c r="I670" s="14"/>
      <c r="J670" s="14"/>
    </row>
    <row r="671" spans="9:10" ht="12.75">
      <c r="I671" s="14"/>
      <c r="J671" s="14"/>
    </row>
    <row r="672" spans="9:10" ht="12.75">
      <c r="I672" s="14"/>
      <c r="J672" s="14"/>
    </row>
    <row r="673" spans="9:10" ht="12.75">
      <c r="I673" s="14"/>
      <c r="J673" s="14"/>
    </row>
    <row r="674" spans="9:10" ht="12.75">
      <c r="I674" s="14"/>
      <c r="J674" s="14"/>
    </row>
    <row r="675" spans="9:10" ht="12.75">
      <c r="I675" s="14"/>
      <c r="J675" s="14"/>
    </row>
    <row r="676" spans="9:10" ht="12.75">
      <c r="I676" s="14"/>
      <c r="J676" s="14"/>
    </row>
    <row r="677" spans="9:10" ht="12.75">
      <c r="I677" s="14"/>
      <c r="J677" s="14"/>
    </row>
    <row r="678" spans="9:10" ht="12.75">
      <c r="I678" s="14"/>
      <c r="J678" s="14"/>
    </row>
    <row r="679" spans="9:10" ht="12.75">
      <c r="I679" s="14"/>
      <c r="J679" s="14"/>
    </row>
    <row r="680" spans="9:10" ht="12.75">
      <c r="I680" s="14"/>
      <c r="J680" s="14"/>
    </row>
    <row r="681" spans="9:10" ht="12.75">
      <c r="I681" s="14"/>
      <c r="J681" s="14"/>
    </row>
    <row r="682" spans="9:10" ht="12.75">
      <c r="I682" s="14"/>
      <c r="J682" s="14"/>
    </row>
    <row r="683" spans="9:10" ht="12.75">
      <c r="I683" s="14"/>
      <c r="J683" s="14"/>
    </row>
    <row r="684" spans="9:10" ht="12.75">
      <c r="I684" s="14"/>
      <c r="J684" s="14"/>
    </row>
    <row r="685" spans="9:10" ht="12.75">
      <c r="I685" s="14"/>
      <c r="J685" s="14"/>
    </row>
    <row r="686" spans="9:10" ht="12.75">
      <c r="I686" s="14"/>
      <c r="J686" s="14"/>
    </row>
    <row r="687" spans="9:10" ht="12.75">
      <c r="I687" s="14"/>
      <c r="J687" s="14"/>
    </row>
    <row r="688" spans="9:10" ht="12.75">
      <c r="I688" s="14"/>
      <c r="J688" s="14"/>
    </row>
    <row r="689" spans="9:10" ht="12.75">
      <c r="I689" s="14"/>
      <c r="J689" s="14"/>
    </row>
    <row r="690" spans="9:10" ht="12.75">
      <c r="I690" s="14"/>
      <c r="J690" s="14"/>
    </row>
    <row r="691" spans="9:10" ht="12.75">
      <c r="I691" s="14"/>
      <c r="J691" s="14"/>
    </row>
    <row r="692" spans="9:10" ht="12.75">
      <c r="I692" s="14"/>
      <c r="J692" s="14"/>
    </row>
    <row r="693" spans="9:10" ht="12.75">
      <c r="I693" s="14"/>
      <c r="J693" s="14"/>
    </row>
    <row r="694" spans="9:10" ht="12.75">
      <c r="I694" s="14"/>
      <c r="J694" s="14"/>
    </row>
    <row r="695" spans="9:10" ht="12.75">
      <c r="I695" s="14"/>
      <c r="J695" s="14"/>
    </row>
    <row r="696" spans="9:10" ht="12.75">
      <c r="I696" s="14"/>
      <c r="J696" s="14"/>
    </row>
    <row r="697" spans="9:10" ht="12.75">
      <c r="I697" s="14"/>
      <c r="J697" s="14"/>
    </row>
    <row r="698" spans="9:10" ht="12.75">
      <c r="I698" s="14"/>
      <c r="J698" s="14"/>
    </row>
    <row r="699" spans="9:10" ht="12.75">
      <c r="I699" s="14"/>
      <c r="J699" s="14"/>
    </row>
    <row r="700" spans="9:10" ht="12.75">
      <c r="I700" s="14"/>
      <c r="J700" s="14"/>
    </row>
    <row r="701" spans="9:10" ht="12.75">
      <c r="I701" s="14"/>
      <c r="J701" s="14"/>
    </row>
    <row r="702" spans="9:10" ht="12.75">
      <c r="I702" s="14"/>
      <c r="J702" s="14"/>
    </row>
    <row r="703" spans="9:10" ht="12.75">
      <c r="I703" s="14"/>
      <c r="J703" s="14"/>
    </row>
    <row r="704" spans="9:10" ht="12.75">
      <c r="I704" s="14"/>
      <c r="J704" s="14"/>
    </row>
    <row r="705" spans="9:10" ht="12.75">
      <c r="I705" s="14"/>
      <c r="J705" s="14"/>
    </row>
    <row r="706" spans="9:10" ht="12.75">
      <c r="I706" s="14"/>
      <c r="J706" s="14"/>
    </row>
    <row r="707" spans="9:10" ht="12.75">
      <c r="I707" s="14"/>
      <c r="J707" s="14"/>
    </row>
    <row r="708" spans="9:10" ht="12.75">
      <c r="I708" s="14"/>
      <c r="J708" s="14"/>
    </row>
    <row r="709" spans="9:10" ht="12.75">
      <c r="I709" s="14"/>
      <c r="J709" s="14"/>
    </row>
    <row r="710" spans="9:10" ht="12.75">
      <c r="I710" s="14"/>
      <c r="J710" s="14"/>
    </row>
    <row r="711" spans="9:10" ht="12.75">
      <c r="I711" s="14"/>
      <c r="J711" s="14"/>
    </row>
    <row r="712" spans="9:10" ht="12.75">
      <c r="I712" s="14"/>
      <c r="J712" s="14"/>
    </row>
    <row r="713" spans="9:10" ht="12.75">
      <c r="I713" s="14"/>
      <c r="J713" s="14"/>
    </row>
    <row r="714" spans="9:10" ht="12.75">
      <c r="I714" s="14"/>
      <c r="J714" s="14"/>
    </row>
    <row r="715" spans="9:10" ht="12.75">
      <c r="I715" s="14"/>
      <c r="J715" s="14"/>
    </row>
    <row r="716" spans="9:10" ht="12.75">
      <c r="I716" s="14"/>
      <c r="J716" s="14"/>
    </row>
    <row r="717" spans="9:10" ht="12.75">
      <c r="I717" s="14"/>
      <c r="J717" s="14"/>
    </row>
    <row r="718" spans="9:10" ht="12.75">
      <c r="I718" s="14"/>
      <c r="J718" s="14"/>
    </row>
    <row r="719" spans="9:10" ht="12.75">
      <c r="I719" s="14"/>
      <c r="J719" s="14"/>
    </row>
    <row r="720" spans="9:10" ht="12.75">
      <c r="I720" s="14"/>
      <c r="J720" s="14"/>
    </row>
    <row r="721" spans="9:10" ht="12.75">
      <c r="I721" s="14"/>
      <c r="J721" s="14"/>
    </row>
    <row r="722" spans="9:10" ht="12.75">
      <c r="I722" s="14"/>
      <c r="J722" s="14"/>
    </row>
    <row r="723" spans="9:10" ht="12.75">
      <c r="I723" s="14"/>
      <c r="J723" s="14"/>
    </row>
    <row r="724" spans="9:10" ht="12.75">
      <c r="I724" s="14"/>
      <c r="J724" s="14"/>
    </row>
    <row r="725" spans="9:10" ht="12.75">
      <c r="I725" s="14"/>
      <c r="J725" s="14"/>
    </row>
    <row r="726" spans="9:10" ht="12.75">
      <c r="I726" s="14"/>
      <c r="J726" s="14"/>
    </row>
    <row r="727" spans="9:10" ht="12.75">
      <c r="I727" s="14"/>
      <c r="J727" s="14"/>
    </row>
    <row r="728" spans="9:10" ht="12.75">
      <c r="I728" s="14"/>
      <c r="J728" s="14"/>
    </row>
    <row r="729" spans="9:10" ht="12.75">
      <c r="I729" s="14"/>
      <c r="J729" s="14"/>
    </row>
    <row r="730" spans="9:10" ht="12.75">
      <c r="I730" s="14"/>
      <c r="J730" s="14"/>
    </row>
    <row r="731" spans="9:10" ht="12.75">
      <c r="I731" s="14"/>
      <c r="J731" s="14"/>
    </row>
    <row r="732" spans="9:10" ht="12.75">
      <c r="I732" s="14"/>
      <c r="J732" s="14"/>
    </row>
    <row r="733" spans="9:10" ht="12.75">
      <c r="I733" s="14"/>
      <c r="J733" s="14"/>
    </row>
    <row r="734" spans="9:10" ht="12.75">
      <c r="I734" s="14"/>
      <c r="J734" s="14"/>
    </row>
    <row r="735" spans="9:10" ht="12.75">
      <c r="I735" s="14"/>
      <c r="J735" s="14"/>
    </row>
    <row r="736" spans="9:10" ht="12.75">
      <c r="I736" s="14"/>
      <c r="J736" s="14"/>
    </row>
    <row r="737" spans="9:10" ht="12.75">
      <c r="I737" s="14"/>
      <c r="J737" s="14"/>
    </row>
    <row r="738" spans="9:10" ht="12.75">
      <c r="I738" s="14"/>
      <c r="J738" s="14"/>
    </row>
    <row r="739" spans="9:10" ht="12.75">
      <c r="I739" s="14"/>
      <c r="J739" s="14"/>
    </row>
    <row r="740" spans="9:10" ht="12.75">
      <c r="I740" s="14"/>
      <c r="J740" s="14"/>
    </row>
    <row r="741" spans="9:10" ht="12.75">
      <c r="I741" s="14"/>
      <c r="J741" s="14"/>
    </row>
    <row r="742" spans="9:10" ht="12.75">
      <c r="I742" s="14"/>
      <c r="J742" s="14"/>
    </row>
    <row r="743" spans="9:10" ht="12.75">
      <c r="I743" s="14"/>
      <c r="J743" s="14"/>
    </row>
    <row r="744" spans="9:10" ht="12.75">
      <c r="I744" s="14"/>
      <c r="J744" s="14"/>
    </row>
    <row r="745" spans="9:10" ht="12.75">
      <c r="I745" s="14"/>
      <c r="J745" s="14"/>
    </row>
    <row r="746" spans="9:10" ht="12.75">
      <c r="I746" s="14"/>
      <c r="J746" s="14"/>
    </row>
    <row r="747" spans="9:10" ht="12.75">
      <c r="I747" s="14"/>
      <c r="J747" s="14"/>
    </row>
    <row r="748" spans="9:10" ht="12.75">
      <c r="I748" s="14"/>
      <c r="J748" s="14"/>
    </row>
    <row r="749" spans="9:10" ht="12.75">
      <c r="I749" s="14"/>
      <c r="J749" s="14"/>
    </row>
    <row r="750" spans="9:10" ht="12.75">
      <c r="I750" s="14"/>
      <c r="J750" s="14"/>
    </row>
    <row r="751" spans="9:10" ht="12.75">
      <c r="I751" s="14"/>
      <c r="J751" s="14"/>
    </row>
    <row r="752" spans="9:10" ht="12.75">
      <c r="I752" s="14"/>
      <c r="J752" s="14"/>
    </row>
    <row r="753" spans="9:10" ht="12.75">
      <c r="I753" s="14"/>
      <c r="J753" s="14"/>
    </row>
    <row r="754" spans="9:10" ht="12.75">
      <c r="I754" s="14"/>
      <c r="J754" s="14"/>
    </row>
    <row r="755" spans="9:10" ht="12.75">
      <c r="I755" s="14"/>
      <c r="J755" s="14"/>
    </row>
    <row r="756" spans="9:10" ht="12.75">
      <c r="I756" s="14"/>
      <c r="J756" s="14"/>
    </row>
    <row r="757" spans="9:10" ht="12.75">
      <c r="I757" s="14"/>
      <c r="J757" s="14"/>
    </row>
    <row r="758" spans="9:10" ht="12.75">
      <c r="I758" s="14"/>
      <c r="J758" s="14"/>
    </row>
    <row r="759" spans="9:10" ht="12.75">
      <c r="I759" s="14"/>
      <c r="J759" s="14"/>
    </row>
    <row r="760" spans="9:10" ht="12.75">
      <c r="I760" s="14"/>
      <c r="J760" s="14"/>
    </row>
    <row r="761" spans="9:10" ht="12.75">
      <c r="I761" s="14"/>
      <c r="J761" s="14"/>
    </row>
    <row r="762" spans="9:10" ht="12.75">
      <c r="I762" s="14"/>
      <c r="J762" s="14"/>
    </row>
    <row r="763" spans="9:10" ht="12.75">
      <c r="I763" s="14"/>
      <c r="J763" s="14"/>
    </row>
    <row r="764" spans="9:10" ht="12.75">
      <c r="I764" s="14"/>
      <c r="J764" s="14"/>
    </row>
    <row r="765" spans="9:10" ht="12.75">
      <c r="I765" s="14"/>
      <c r="J765" s="14"/>
    </row>
    <row r="766" spans="9:10" ht="12.75">
      <c r="I766" s="14"/>
      <c r="J766" s="14"/>
    </row>
    <row r="767" spans="9:10" ht="12.75">
      <c r="I767" s="14"/>
      <c r="J767" s="14"/>
    </row>
    <row r="768" spans="9:10" ht="12.75">
      <c r="I768" s="14"/>
      <c r="J768" s="14"/>
    </row>
    <row r="769" spans="9:10" ht="12.75">
      <c r="I769" s="14"/>
      <c r="J769" s="14"/>
    </row>
    <row r="770" spans="9:10" ht="12.75">
      <c r="I770" s="14"/>
      <c r="J770" s="14"/>
    </row>
    <row r="771" spans="9:10" ht="12.75">
      <c r="I771" s="14"/>
      <c r="J771" s="14"/>
    </row>
    <row r="772" spans="9:10" ht="12.75">
      <c r="I772" s="14"/>
      <c r="J772" s="14"/>
    </row>
    <row r="773" spans="9:10" ht="12.75">
      <c r="I773" s="14"/>
      <c r="J773" s="14"/>
    </row>
    <row r="774" spans="9:10" ht="12.75">
      <c r="I774" s="14"/>
      <c r="J774" s="14"/>
    </row>
    <row r="775" spans="9:10" ht="12.75">
      <c r="I775" s="14"/>
      <c r="J775" s="14"/>
    </row>
    <row r="776" spans="9:10" ht="12.75">
      <c r="I776" s="14"/>
      <c r="J776" s="14"/>
    </row>
    <row r="777" spans="9:10" ht="12.75">
      <c r="I777" s="14"/>
      <c r="J777" s="14"/>
    </row>
    <row r="778" spans="9:10" ht="12.75">
      <c r="I778" s="14"/>
      <c r="J778" s="14"/>
    </row>
    <row r="779" spans="9:10" ht="12.75">
      <c r="I779" s="14"/>
      <c r="J779" s="14"/>
    </row>
    <row r="780" spans="9:10" ht="12.75">
      <c r="I780" s="14"/>
      <c r="J780" s="14"/>
    </row>
    <row r="781" spans="9:10" ht="12.75">
      <c r="I781" s="14"/>
      <c r="J781" s="14"/>
    </row>
    <row r="782" spans="9:10" ht="12.75">
      <c r="I782" s="14"/>
      <c r="J782" s="14"/>
    </row>
    <row r="783" spans="9:10" ht="12.75">
      <c r="I783" s="14"/>
      <c r="J783" s="14"/>
    </row>
    <row r="784" spans="9:10" ht="12.75">
      <c r="I784" s="14"/>
      <c r="J784" s="14"/>
    </row>
    <row r="785" spans="9:10" ht="12.75">
      <c r="I785" s="14"/>
      <c r="J785" s="14"/>
    </row>
    <row r="786" spans="9:10" ht="12.75">
      <c r="I786" s="14"/>
      <c r="J786" s="14"/>
    </row>
    <row r="787" spans="9:10" ht="12.75">
      <c r="I787" s="14"/>
      <c r="J787" s="14"/>
    </row>
    <row r="788" spans="9:10" ht="12.75">
      <c r="I788" s="14"/>
      <c r="J788" s="14"/>
    </row>
    <row r="789" spans="9:10" ht="12.75">
      <c r="I789" s="14"/>
      <c r="J789" s="14"/>
    </row>
    <row r="790" spans="9:10" ht="12.75">
      <c r="I790" s="14"/>
      <c r="J790" s="14"/>
    </row>
    <row r="791" spans="9:10" ht="12.75">
      <c r="I791" s="14"/>
      <c r="J791" s="14"/>
    </row>
    <row r="792" spans="9:10" ht="12.75">
      <c r="I792" s="14"/>
      <c r="J792" s="14"/>
    </row>
    <row r="793" spans="9:10" ht="12.75">
      <c r="I793" s="14"/>
      <c r="J793" s="14"/>
    </row>
    <row r="794" spans="9:10" ht="12.75">
      <c r="I794" s="14"/>
      <c r="J794" s="14"/>
    </row>
    <row r="795" spans="9:10" ht="12.75">
      <c r="I795" s="14"/>
      <c r="J795" s="14"/>
    </row>
    <row r="796" spans="9:10" ht="12.75">
      <c r="I796" s="14"/>
      <c r="J796" s="14"/>
    </row>
    <row r="797" spans="9:10" ht="12.75">
      <c r="I797" s="14"/>
      <c r="J797" s="14"/>
    </row>
    <row r="798" spans="9:10" ht="12.75">
      <c r="I798" s="14"/>
      <c r="J798" s="14"/>
    </row>
    <row r="799" spans="9:10" ht="12.75">
      <c r="I799" s="14"/>
      <c r="J799" s="14"/>
    </row>
    <row r="800" spans="9:10" ht="12.75">
      <c r="I800" s="14"/>
      <c r="J800" s="14"/>
    </row>
    <row r="801" spans="9:10" ht="12.75">
      <c r="I801" s="14"/>
      <c r="J801" s="14"/>
    </row>
    <row r="802" spans="9:10" ht="12.75">
      <c r="I802" s="14"/>
      <c r="J802" s="14"/>
    </row>
    <row r="803" spans="9:10" ht="12.75">
      <c r="I803" s="14"/>
      <c r="J803" s="14"/>
    </row>
    <row r="804" spans="9:10" ht="12.75">
      <c r="I804" s="14"/>
      <c r="J804" s="14"/>
    </row>
    <row r="805" spans="9:10" ht="12.75">
      <c r="I805" s="14"/>
      <c r="J805" s="14"/>
    </row>
    <row r="806" spans="9:10" ht="12.75">
      <c r="I806" s="14"/>
      <c r="J806" s="14"/>
    </row>
    <row r="807" spans="9:10" ht="12.75">
      <c r="I807" s="14"/>
      <c r="J807" s="14"/>
    </row>
    <row r="808" spans="9:10" ht="12.75">
      <c r="I808" s="14"/>
      <c r="J808" s="14"/>
    </row>
    <row r="809" spans="9:10" ht="12.75">
      <c r="I809" s="14"/>
      <c r="J809" s="14"/>
    </row>
    <row r="810" spans="9:10" ht="12.75">
      <c r="I810" s="14"/>
      <c r="J810" s="14"/>
    </row>
    <row r="811" spans="9:10" ht="12.75">
      <c r="I811" s="14"/>
      <c r="J811" s="14"/>
    </row>
    <row r="812" spans="9:10" ht="12.75">
      <c r="I812" s="14"/>
      <c r="J812" s="14"/>
    </row>
    <row r="813" spans="9:10" ht="12.75">
      <c r="I813" s="14"/>
      <c r="J813" s="14"/>
    </row>
    <row r="814" spans="9:10" ht="12.75">
      <c r="I814" s="14"/>
      <c r="J814" s="14"/>
    </row>
    <row r="815" spans="9:10" ht="12.75">
      <c r="I815" s="14"/>
      <c r="J815" s="14"/>
    </row>
    <row r="816" spans="9:10" ht="12.75">
      <c r="I816" s="14"/>
      <c r="J816" s="14"/>
    </row>
    <row r="817" spans="9:10" ht="12.75">
      <c r="I817" s="14"/>
      <c r="J817" s="14"/>
    </row>
    <row r="818" spans="9:10" ht="12.75">
      <c r="I818" s="14"/>
      <c r="J818" s="14"/>
    </row>
    <row r="819" spans="9:10" ht="12.75">
      <c r="I819" s="14"/>
      <c r="J819" s="14"/>
    </row>
    <row r="820" spans="9:10" ht="12.75">
      <c r="I820" s="14"/>
      <c r="J820" s="14"/>
    </row>
    <row r="821" spans="9:10" ht="12.75">
      <c r="I821" s="14"/>
      <c r="J821" s="14"/>
    </row>
    <row r="822" spans="9:10" ht="12.75">
      <c r="I822" s="14"/>
      <c r="J822" s="14"/>
    </row>
    <row r="823" spans="9:10" ht="12.75">
      <c r="I823" s="14"/>
      <c r="J823" s="14"/>
    </row>
    <row r="824" spans="9:10" ht="12.75">
      <c r="I824" s="14"/>
      <c r="J824" s="14"/>
    </row>
    <row r="825" spans="9:10" ht="12.75">
      <c r="I825" s="14"/>
      <c r="J825" s="14"/>
    </row>
    <row r="826" spans="9:10" ht="12.75">
      <c r="I826" s="14"/>
      <c r="J826" s="14"/>
    </row>
    <row r="827" spans="9:10" ht="12.75">
      <c r="I827" s="14"/>
      <c r="J827" s="14"/>
    </row>
    <row r="828" spans="9:10" ht="12.75">
      <c r="I828" s="14"/>
      <c r="J828" s="14"/>
    </row>
    <row r="829" spans="9:10" ht="12.75">
      <c r="I829" s="14"/>
      <c r="J829" s="14"/>
    </row>
    <row r="830" spans="9:10" ht="12.75">
      <c r="I830" s="14"/>
      <c r="J830" s="14"/>
    </row>
    <row r="831" spans="9:10" ht="12.75">
      <c r="I831" s="14"/>
      <c r="J831" s="14"/>
    </row>
    <row r="832" spans="9:10" ht="12.75">
      <c r="I832" s="14"/>
      <c r="J832" s="14"/>
    </row>
    <row r="833" spans="9:10" ht="12.75">
      <c r="I833" s="14"/>
      <c r="J833" s="14"/>
    </row>
    <row r="834" spans="9:10" ht="12.75">
      <c r="I834" s="14"/>
      <c r="J834" s="14"/>
    </row>
    <row r="835" spans="9:10" ht="12.75">
      <c r="I835" s="14"/>
      <c r="J835" s="14"/>
    </row>
    <row r="836" spans="9:10" ht="12.75">
      <c r="I836" s="14"/>
      <c r="J836" s="14"/>
    </row>
    <row r="837" spans="9:10" ht="12.75">
      <c r="I837" s="14"/>
      <c r="J837" s="14"/>
    </row>
    <row r="838" spans="9:10" ht="12.75">
      <c r="I838" s="14"/>
      <c r="J838" s="14"/>
    </row>
    <row r="839" spans="9:10" ht="12.75">
      <c r="I839" s="14"/>
      <c r="J839" s="14"/>
    </row>
    <row r="840" spans="9:10" ht="12.75">
      <c r="I840" s="14"/>
      <c r="J840" s="14"/>
    </row>
    <row r="841" spans="9:10" ht="12.75">
      <c r="I841" s="14"/>
      <c r="J841" s="14"/>
    </row>
    <row r="842" spans="9:10" ht="12.75">
      <c r="I842" s="14"/>
      <c r="J842" s="14"/>
    </row>
    <row r="843" spans="9:10" ht="12.75">
      <c r="I843" s="14"/>
      <c r="J843" s="14"/>
    </row>
    <row r="844" spans="9:10" ht="12.75">
      <c r="I844" s="14"/>
      <c r="J844" s="14"/>
    </row>
    <row r="845" spans="9:10" ht="12.75">
      <c r="I845" s="14"/>
      <c r="J845" s="14"/>
    </row>
    <row r="846" spans="9:10" ht="12.75">
      <c r="I846" s="14"/>
      <c r="J846" s="14"/>
    </row>
    <row r="847" spans="9:10" ht="12.75">
      <c r="I847" s="14"/>
      <c r="J847" s="14"/>
    </row>
    <row r="848" spans="9:10" ht="12.75">
      <c r="I848" s="14"/>
      <c r="J848" s="14"/>
    </row>
    <row r="849" spans="9:10" ht="12.75">
      <c r="I849" s="14"/>
      <c r="J849" s="14"/>
    </row>
    <row r="850" spans="9:10" ht="12.75">
      <c r="I850" s="14"/>
      <c r="J850" s="14"/>
    </row>
    <row r="851" spans="9:10" ht="12.75">
      <c r="I851" s="14"/>
      <c r="J851" s="14"/>
    </row>
    <row r="852" spans="9:10" ht="12.75">
      <c r="I852" s="14"/>
      <c r="J852" s="14"/>
    </row>
    <row r="853" spans="9:10" ht="12.75">
      <c r="I853" s="14"/>
      <c r="J853" s="14"/>
    </row>
    <row r="854" spans="9:10" ht="12.75">
      <c r="I854" s="14"/>
      <c r="J854" s="14"/>
    </row>
    <row r="855" spans="9:10" ht="12.75">
      <c r="I855" s="14"/>
      <c r="J855" s="14"/>
    </row>
    <row r="856" spans="9:10" ht="12.75">
      <c r="I856" s="14"/>
      <c r="J856" s="14"/>
    </row>
    <row r="857" spans="9:10" ht="12.75">
      <c r="I857" s="14"/>
      <c r="J857" s="14"/>
    </row>
    <row r="858" spans="9:10" ht="12.75">
      <c r="I858" s="14"/>
      <c r="J858" s="14"/>
    </row>
    <row r="859" spans="9:10" ht="12.75">
      <c r="I859" s="14"/>
      <c r="J859" s="14"/>
    </row>
    <row r="860" spans="9:10" ht="12.75">
      <c r="I860" s="14"/>
      <c r="J860" s="14"/>
    </row>
    <row r="861" spans="9:10" ht="12.75">
      <c r="I861" s="14"/>
      <c r="J861" s="14"/>
    </row>
    <row r="862" spans="9:10" ht="12.75">
      <c r="I862" s="14"/>
      <c r="J862" s="14"/>
    </row>
    <row r="863" spans="9:10" ht="12.75">
      <c r="I863" s="14"/>
      <c r="J863" s="14"/>
    </row>
    <row r="864" spans="9:10" ht="12.75">
      <c r="I864" s="14"/>
      <c r="J864" s="14"/>
    </row>
    <row r="865" spans="9:10" ht="12.75">
      <c r="I865" s="14"/>
      <c r="J865" s="14"/>
    </row>
    <row r="866" spans="9:10" ht="12.75">
      <c r="I866" s="14"/>
      <c r="J866" s="14"/>
    </row>
    <row r="867" spans="9:10" ht="12.75">
      <c r="I867" s="14"/>
      <c r="J867" s="14"/>
    </row>
    <row r="868" spans="9:10" ht="12.75">
      <c r="I868" s="14"/>
      <c r="J868" s="14"/>
    </row>
    <row r="869" spans="9:10" ht="12.75">
      <c r="I869" s="14"/>
      <c r="J869" s="14"/>
    </row>
    <row r="870" spans="9:10" ht="12.75">
      <c r="I870" s="14"/>
      <c r="J870" s="14"/>
    </row>
    <row r="871" spans="9:10" ht="12.75">
      <c r="I871" s="14"/>
      <c r="J871" s="14"/>
    </row>
    <row r="872" spans="9:10" ht="12.75">
      <c r="I872" s="14"/>
      <c r="J872" s="14"/>
    </row>
    <row r="873" spans="9:10" ht="12.75">
      <c r="I873" s="14"/>
      <c r="J873" s="14"/>
    </row>
    <row r="874" spans="9:10" ht="12.75">
      <c r="I874" s="14"/>
      <c r="J874" s="14"/>
    </row>
    <row r="875" spans="9:10" ht="12.75">
      <c r="I875" s="14"/>
      <c r="J875" s="14"/>
    </row>
    <row r="876" spans="9:10" ht="12.75">
      <c r="I876" s="14"/>
      <c r="J876" s="14"/>
    </row>
    <row r="877" spans="9:10" ht="12.75">
      <c r="I877" s="14"/>
      <c r="J877" s="14"/>
    </row>
    <row r="878" spans="9:10" ht="12.75">
      <c r="I878" s="14"/>
      <c r="J878" s="14"/>
    </row>
    <row r="879" spans="9:10" ht="12.75">
      <c r="I879" s="14"/>
      <c r="J879" s="14"/>
    </row>
    <row r="880" spans="9:10" ht="12.75">
      <c r="I880" s="14"/>
      <c r="J880" s="14"/>
    </row>
    <row r="881" spans="9:10" ht="12.75">
      <c r="I881" s="14"/>
      <c r="J881" s="14"/>
    </row>
    <row r="882" spans="9:10" ht="12.75">
      <c r="I882" s="14"/>
      <c r="J882" s="14"/>
    </row>
    <row r="883" spans="9:10" ht="12.75">
      <c r="I883" s="14"/>
      <c r="J883" s="14"/>
    </row>
    <row r="884" spans="9:10" ht="12.75">
      <c r="I884" s="14"/>
      <c r="J884" s="14"/>
    </row>
    <row r="885" spans="9:10" ht="12.75">
      <c r="I885" s="14"/>
      <c r="J885" s="14"/>
    </row>
    <row r="886" spans="9:10" ht="12.75">
      <c r="I886" s="14"/>
      <c r="J886" s="14"/>
    </row>
    <row r="887" spans="9:10" ht="12.75">
      <c r="I887" s="14"/>
      <c r="J887" s="14"/>
    </row>
    <row r="888" spans="9:10" ht="12.75">
      <c r="I888" s="14"/>
      <c r="J888" s="14"/>
    </row>
    <row r="889" spans="9:10" ht="12.75">
      <c r="I889" s="14"/>
      <c r="J889" s="14"/>
    </row>
    <row r="890" spans="9:10" ht="12.75">
      <c r="I890" s="14"/>
      <c r="J890" s="14"/>
    </row>
    <row r="891" spans="9:10" ht="12.75">
      <c r="I891" s="14"/>
      <c r="J891" s="14"/>
    </row>
    <row r="892" spans="9:10" ht="12.75">
      <c r="I892" s="14"/>
      <c r="J892" s="14"/>
    </row>
    <row r="893" spans="9:10" ht="12.75">
      <c r="I893" s="14"/>
      <c r="J893" s="14"/>
    </row>
    <row r="894" spans="9:10" ht="12.75">
      <c r="I894" s="14"/>
      <c r="J894" s="14"/>
    </row>
    <row r="895" spans="9:10" ht="12.75">
      <c r="I895" s="14"/>
      <c r="J895" s="14"/>
    </row>
    <row r="896" spans="9:10" ht="12.75">
      <c r="I896" s="14"/>
      <c r="J896" s="14"/>
    </row>
    <row r="897" spans="9:10" ht="12.75">
      <c r="I897" s="14"/>
      <c r="J897" s="14"/>
    </row>
    <row r="898" spans="9:10" ht="12.75">
      <c r="I898" s="14"/>
      <c r="J898" s="14"/>
    </row>
    <row r="899" spans="9:10" ht="12.75">
      <c r="I899" s="14"/>
      <c r="J899" s="14"/>
    </row>
    <row r="900" spans="9:10" ht="12.75">
      <c r="I900" s="14"/>
      <c r="J900" s="14"/>
    </row>
    <row r="901" spans="9:10" ht="12.75">
      <c r="I901" s="14"/>
      <c r="J901" s="14"/>
    </row>
    <row r="902" spans="9:10" ht="12.75">
      <c r="I902" s="14"/>
      <c r="J902" s="14"/>
    </row>
    <row r="903" spans="9:10" ht="12.75">
      <c r="I903" s="14"/>
      <c r="J903" s="14"/>
    </row>
    <row r="904" spans="9:10" ht="12.75">
      <c r="I904" s="14"/>
      <c r="J904" s="14"/>
    </row>
    <row r="905" spans="9:10" ht="12.75">
      <c r="I905" s="14"/>
      <c r="J905" s="14"/>
    </row>
    <row r="906" spans="9:10" ht="12.75">
      <c r="I906" s="14"/>
      <c r="J906" s="14"/>
    </row>
    <row r="907" spans="9:10" ht="12.75">
      <c r="I907" s="14"/>
      <c r="J907" s="14"/>
    </row>
    <row r="908" spans="9:10" ht="12.75">
      <c r="I908" s="14"/>
      <c r="J908" s="14"/>
    </row>
    <row r="909" spans="9:10" ht="12.75">
      <c r="I909" s="14"/>
      <c r="J909" s="14"/>
    </row>
    <row r="910" spans="9:10" ht="12.75">
      <c r="I910" s="14"/>
      <c r="J910" s="14"/>
    </row>
    <row r="911" spans="9:10" ht="12.75">
      <c r="I911" s="14"/>
      <c r="J911" s="14"/>
    </row>
    <row r="912" spans="9:10" ht="12.75">
      <c r="I912" s="14"/>
      <c r="J912" s="14"/>
    </row>
    <row r="913" spans="9:10" ht="12.75">
      <c r="I913" s="14"/>
      <c r="J913" s="14"/>
    </row>
    <row r="914" spans="9:10" ht="12.75">
      <c r="I914" s="14"/>
      <c r="J914" s="14"/>
    </row>
    <row r="915" spans="9:10" ht="12.75">
      <c r="I915" s="14"/>
      <c r="J915" s="14"/>
    </row>
    <row r="916" spans="9:10" ht="12.75">
      <c r="I916" s="14"/>
      <c r="J916" s="14"/>
    </row>
    <row r="917" spans="9:10" ht="12.75">
      <c r="I917" s="14"/>
      <c r="J917" s="14"/>
    </row>
    <row r="918" spans="9:10" ht="12.75">
      <c r="I918" s="14"/>
      <c r="J918" s="14"/>
    </row>
    <row r="919" spans="9:10" ht="12.75">
      <c r="I919" s="14"/>
      <c r="J919" s="14"/>
    </row>
    <row r="920" spans="9:10" ht="12.75">
      <c r="I920" s="14"/>
      <c r="J920" s="14"/>
    </row>
    <row r="921" spans="9:10" ht="12.75">
      <c r="I921" s="14"/>
      <c r="J921" s="14"/>
    </row>
    <row r="922" spans="9:10" ht="12.75">
      <c r="I922" s="14"/>
      <c r="J922" s="14"/>
    </row>
    <row r="923" spans="9:10" ht="12.75">
      <c r="I923" s="14"/>
      <c r="J923" s="14"/>
    </row>
    <row r="924" spans="9:10" ht="12.75">
      <c r="I924" s="14"/>
      <c r="J924" s="14"/>
    </row>
    <row r="925" spans="9:10" ht="12.75">
      <c r="I925" s="14"/>
      <c r="J925" s="14"/>
    </row>
    <row r="926" spans="9:10" ht="12.75">
      <c r="I926" s="14"/>
      <c r="J926" s="14"/>
    </row>
    <row r="927" spans="9:10" ht="12.75">
      <c r="I927" s="14"/>
      <c r="J927" s="14"/>
    </row>
    <row r="928" spans="9:10" ht="12.75">
      <c r="I928" s="14"/>
      <c r="J928" s="14"/>
    </row>
    <row r="929" spans="9:10" ht="12.75">
      <c r="I929" s="14"/>
      <c r="J929" s="14"/>
    </row>
    <row r="930" spans="9:10" ht="12.75">
      <c r="I930" s="14"/>
      <c r="J930" s="14"/>
    </row>
    <row r="931" spans="9:10" ht="12.75">
      <c r="I931" s="14"/>
      <c r="J931" s="14"/>
    </row>
    <row r="932" spans="9:10" ht="12.75">
      <c r="I932" s="14"/>
      <c r="J932" s="14"/>
    </row>
    <row r="933" spans="9:10" ht="12.75">
      <c r="I933" s="14"/>
      <c r="J933" s="14"/>
    </row>
    <row r="934" spans="9:10" ht="12.75">
      <c r="I934" s="14"/>
      <c r="J934" s="14"/>
    </row>
    <row r="935" spans="9:10" ht="12.75">
      <c r="I935" s="14"/>
      <c r="J935" s="14"/>
    </row>
    <row r="936" spans="9:10" ht="12.75">
      <c r="I936" s="14"/>
      <c r="J936" s="14"/>
    </row>
    <row r="937" spans="9:10" ht="12.75">
      <c r="I937" s="14"/>
      <c r="J937" s="14"/>
    </row>
    <row r="938" spans="9:10" ht="12.75">
      <c r="I938" s="14"/>
      <c r="J938" s="14"/>
    </row>
    <row r="939" spans="9:10" ht="12.75">
      <c r="I939" s="14"/>
      <c r="J939" s="14"/>
    </row>
    <row r="940" spans="9:10" ht="12.75">
      <c r="I940" s="14"/>
      <c r="J940" s="14"/>
    </row>
    <row r="941" spans="9:10" ht="12.75">
      <c r="I941" s="14"/>
      <c r="J941" s="14"/>
    </row>
    <row r="942" spans="9:10" ht="12.75">
      <c r="I942" s="14"/>
      <c r="J942" s="14"/>
    </row>
    <row r="943" spans="9:10" ht="12.75">
      <c r="I943" s="14"/>
      <c r="J943" s="14"/>
    </row>
    <row r="944" spans="9:10" ht="12.75">
      <c r="I944" s="14"/>
      <c r="J944" s="14"/>
    </row>
    <row r="945" spans="9:10" ht="12.75">
      <c r="I945" s="14"/>
      <c r="J945" s="14"/>
    </row>
    <row r="946" spans="9:10" ht="12.75">
      <c r="I946" s="14"/>
      <c r="J946" s="14"/>
    </row>
    <row r="947" spans="9:10" ht="12.75">
      <c r="I947" s="14"/>
      <c r="J947" s="14"/>
    </row>
    <row r="948" spans="9:10" ht="12.75">
      <c r="I948" s="14"/>
      <c r="J948" s="14"/>
    </row>
    <row r="949" spans="9:10" ht="12.75">
      <c r="I949" s="14"/>
      <c r="J949" s="14"/>
    </row>
    <row r="950" spans="9:10" ht="12.75">
      <c r="I950" s="14"/>
      <c r="J950" s="14"/>
    </row>
    <row r="951" spans="9:10" ht="12.75">
      <c r="I951" s="14"/>
      <c r="J951" s="14"/>
    </row>
    <row r="952" spans="9:10" ht="12.75">
      <c r="I952" s="14"/>
      <c r="J952" s="14"/>
    </row>
    <row r="953" spans="9:10" ht="12.75">
      <c r="I953" s="14"/>
      <c r="J953" s="14"/>
    </row>
    <row r="954" spans="9:10" ht="12.75">
      <c r="I954" s="14"/>
      <c r="J954" s="14"/>
    </row>
    <row r="955" spans="9:10" ht="12.75">
      <c r="I955" s="14"/>
      <c r="J955" s="14"/>
    </row>
    <row r="956" spans="9:10" ht="12.75">
      <c r="I956" s="14"/>
      <c r="J956" s="14"/>
    </row>
    <row r="957" spans="9:10" ht="12.75">
      <c r="I957" s="14"/>
      <c r="J957" s="14"/>
    </row>
    <row r="958" spans="9:10" ht="12.75">
      <c r="I958" s="14"/>
      <c r="J958" s="14"/>
    </row>
    <row r="959" spans="9:10" ht="12.75">
      <c r="I959" s="14"/>
      <c r="J959" s="14"/>
    </row>
    <row r="960" spans="9:10" ht="12.75">
      <c r="I960" s="14"/>
      <c r="J960" s="14"/>
    </row>
    <row r="961" spans="9:10" ht="12.75">
      <c r="I961" s="14"/>
      <c r="J961" s="14"/>
    </row>
    <row r="962" spans="9:10" ht="12.75">
      <c r="I962" s="14"/>
      <c r="J962" s="14"/>
    </row>
    <row r="963" spans="9:10" ht="12.75">
      <c r="I963" s="14"/>
      <c r="J963" s="14"/>
    </row>
    <row r="964" spans="9:10" ht="12.75">
      <c r="I964" s="14"/>
      <c r="J964" s="14"/>
    </row>
    <row r="965" spans="9:10" ht="12.75">
      <c r="I965" s="14"/>
      <c r="J965" s="14"/>
    </row>
    <row r="966" spans="9:10" ht="12.75">
      <c r="I966" s="14"/>
      <c r="J966" s="14"/>
    </row>
    <row r="967" spans="9:10" ht="12.75">
      <c r="I967" s="14"/>
      <c r="J967" s="14"/>
    </row>
    <row r="968" spans="9:10" ht="12.75">
      <c r="I968" s="14"/>
      <c r="J968" s="14"/>
    </row>
    <row r="969" spans="9:10" ht="12.75">
      <c r="I969" s="14"/>
      <c r="J969" s="14"/>
    </row>
    <row r="970" spans="9:10" ht="12.75">
      <c r="I970" s="14"/>
      <c r="J970" s="14"/>
    </row>
    <row r="971" spans="9:10" ht="12.75">
      <c r="I971" s="14"/>
      <c r="J971" s="14"/>
    </row>
    <row r="972" spans="9:10" ht="12.75">
      <c r="I972" s="14"/>
      <c r="J972" s="14"/>
    </row>
    <row r="973" spans="9:10" ht="12.75">
      <c r="I973" s="14"/>
      <c r="J973" s="14"/>
    </row>
    <row r="974" spans="9:10" ht="12.75">
      <c r="I974" s="14"/>
      <c r="J974" s="14"/>
    </row>
    <row r="975" spans="9:10" ht="12.75">
      <c r="I975" s="14"/>
      <c r="J975" s="14"/>
    </row>
    <row r="976" spans="9:10" ht="12.75">
      <c r="I976" s="14"/>
      <c r="J976" s="14"/>
    </row>
    <row r="977" spans="9:10" ht="12.75">
      <c r="I977" s="14"/>
      <c r="J977" s="14"/>
    </row>
    <row r="978" spans="9:10" ht="12.75">
      <c r="I978" s="14"/>
      <c r="J978" s="14"/>
    </row>
    <row r="979" spans="9:10" ht="12.75">
      <c r="I979" s="14"/>
      <c r="J979" s="14"/>
    </row>
    <row r="980" spans="9:10" ht="12.75">
      <c r="I980" s="14"/>
      <c r="J980" s="14"/>
    </row>
    <row r="981" spans="9:10" ht="12.75">
      <c r="I981" s="14"/>
      <c r="J981" s="14"/>
    </row>
    <row r="982" spans="9:10" ht="12.75">
      <c r="I982" s="14"/>
      <c r="J982" s="14"/>
    </row>
    <row r="983" spans="9:10" ht="12.75">
      <c r="I983" s="14"/>
      <c r="J983" s="14"/>
    </row>
    <row r="984" spans="9:10" ht="12.75">
      <c r="I984" s="14"/>
      <c r="J984" s="14"/>
    </row>
    <row r="985" spans="9:10" ht="12.75">
      <c r="I985" s="14"/>
      <c r="J985" s="14"/>
    </row>
    <row r="986" spans="9:10" ht="12.75">
      <c r="I986" s="14"/>
      <c r="J986" s="14"/>
    </row>
    <row r="987" spans="9:10" ht="12.75">
      <c r="I987" s="14"/>
      <c r="J987" s="14"/>
    </row>
    <row r="988" spans="9:10" ht="12.75">
      <c r="I988" s="14"/>
      <c r="J988" s="14"/>
    </row>
    <row r="989" spans="9:10" ht="12.75">
      <c r="I989" s="14"/>
      <c r="J989" s="14"/>
    </row>
    <row r="990" spans="9:10" ht="12.75">
      <c r="I990" s="14"/>
      <c r="J990" s="14"/>
    </row>
    <row r="991" spans="9:10" ht="12.75">
      <c r="I991" s="14"/>
      <c r="J991" s="14"/>
    </row>
    <row r="992" spans="9:10" ht="12.75">
      <c r="I992" s="14"/>
      <c r="J992" s="14"/>
    </row>
    <row r="993" spans="9:10" ht="12.75">
      <c r="I993" s="14"/>
      <c r="J993" s="14"/>
    </row>
    <row r="994" spans="9:10" ht="12.75">
      <c r="I994" s="14"/>
      <c r="J994" s="14"/>
    </row>
    <row r="995" spans="9:10" ht="12.75">
      <c r="I995" s="14"/>
      <c r="J995" s="14"/>
    </row>
    <row r="996" spans="9:10" ht="12.75">
      <c r="I996" s="14"/>
      <c r="J996" s="14"/>
    </row>
    <row r="997" spans="9:10" ht="12.75">
      <c r="I997" s="14"/>
      <c r="J997" s="14"/>
    </row>
    <row r="998" spans="9:10" ht="12.75">
      <c r="I998" s="14"/>
      <c r="J998" s="14"/>
    </row>
    <row r="999" spans="9:10" ht="12.75">
      <c r="I999" s="14"/>
      <c r="J999" s="14"/>
    </row>
    <row r="1000" spans="9:10" ht="12.75">
      <c r="I1000" s="14"/>
      <c r="J1000" s="14"/>
    </row>
    <row r="1001" spans="9:10" ht="12.75">
      <c r="I1001" s="14"/>
      <c r="J1001" s="14"/>
    </row>
    <row r="1002" spans="9:10" ht="12.75">
      <c r="I1002" s="14"/>
      <c r="J1002" s="14"/>
    </row>
    <row r="1003" spans="9:10" ht="12.75">
      <c r="I1003" s="14"/>
      <c r="J1003" s="14"/>
    </row>
    <row r="1004" spans="9:10" ht="12.75">
      <c r="I1004" s="14"/>
      <c r="J1004" s="14"/>
    </row>
    <row r="1005" spans="9:10" ht="12.75">
      <c r="I1005" s="14"/>
      <c r="J1005" s="14"/>
    </row>
    <row r="1006" spans="9:10" ht="12.75">
      <c r="I1006" s="14"/>
      <c r="J1006" s="14"/>
    </row>
    <row r="1007" spans="9:10" ht="12.75">
      <c r="I1007" s="14"/>
      <c r="J1007" s="14"/>
    </row>
    <row r="1008" spans="9:10" ht="12.75">
      <c r="I1008" s="14"/>
      <c r="J1008" s="14"/>
    </row>
    <row r="1009" spans="9:10" ht="12.75">
      <c r="I1009" s="14"/>
      <c r="J1009" s="14"/>
    </row>
    <row r="1010" spans="9:10" ht="12.75">
      <c r="I1010" s="14"/>
      <c r="J1010" s="14"/>
    </row>
    <row r="1011" spans="9:10" ht="12.75">
      <c r="I1011" s="14"/>
      <c r="J1011" s="14"/>
    </row>
    <row r="1012" spans="9:10" ht="12.75">
      <c r="I1012" s="14"/>
      <c r="J1012" s="14"/>
    </row>
    <row r="1013" spans="9:10" ht="12.75">
      <c r="I1013" s="14"/>
      <c r="J1013" s="14"/>
    </row>
    <row r="1014" spans="9:10" ht="12.75">
      <c r="I1014" s="14"/>
      <c r="J1014" s="14"/>
    </row>
    <row r="1015" spans="9:10" ht="12.75">
      <c r="I1015" s="14"/>
      <c r="J1015" s="14"/>
    </row>
    <row r="1016" spans="9:10" ht="12.75">
      <c r="I1016" s="14"/>
      <c r="J1016" s="14"/>
    </row>
    <row r="1017" spans="9:10" ht="12.75">
      <c r="I1017" s="14"/>
      <c r="J1017" s="14"/>
    </row>
    <row r="1018" spans="9:10" ht="12.75">
      <c r="I1018" s="14"/>
      <c r="J1018" s="14"/>
    </row>
    <row r="1019" spans="9:10" ht="12.75">
      <c r="I1019" s="14"/>
      <c r="J1019" s="14"/>
    </row>
    <row r="1020" spans="9:10" ht="12.75">
      <c r="I1020" s="14"/>
      <c r="J1020" s="14"/>
    </row>
    <row r="1021" spans="9:10" ht="12.75">
      <c r="I1021" s="14"/>
      <c r="J1021" s="14"/>
    </row>
    <row r="1022" spans="9:10" ht="12.75">
      <c r="I1022" s="14"/>
      <c r="J1022" s="14"/>
    </row>
    <row r="1023" spans="9:10" ht="12.75">
      <c r="I1023" s="14"/>
      <c r="J1023" s="14"/>
    </row>
    <row r="1024" spans="9:10" ht="12.75">
      <c r="I1024" s="14"/>
      <c r="J1024" s="14"/>
    </row>
    <row r="1025" spans="9:10" ht="12.75">
      <c r="I1025" s="14"/>
      <c r="J1025" s="14"/>
    </row>
    <row r="1026" spans="9:10" ht="12.75">
      <c r="I1026" s="14"/>
      <c r="J1026" s="14"/>
    </row>
    <row r="1027" spans="9:10" ht="12.75">
      <c r="I1027" s="14"/>
      <c r="J1027" s="14"/>
    </row>
    <row r="1028" spans="9:10" ht="12.75">
      <c r="I1028" s="14"/>
      <c r="J1028" s="14"/>
    </row>
    <row r="1029" spans="9:10" ht="12.75">
      <c r="I1029" s="14"/>
      <c r="J1029" s="14"/>
    </row>
    <row r="1030" spans="9:10" ht="12.75">
      <c r="I1030" s="14"/>
      <c r="J1030" s="14"/>
    </row>
    <row r="1031" spans="9:10" ht="12.75">
      <c r="I1031" s="14"/>
      <c r="J1031" s="14"/>
    </row>
    <row r="1032" spans="9:10" ht="12.75">
      <c r="I1032" s="14"/>
      <c r="J1032" s="14"/>
    </row>
    <row r="1033" spans="9:10" ht="12.75">
      <c r="I1033" s="14"/>
      <c r="J1033" s="14"/>
    </row>
    <row r="1034" spans="9:10" ht="12.75">
      <c r="I1034" s="14"/>
      <c r="J1034" s="14"/>
    </row>
    <row r="1035" spans="9:10" ht="12.75">
      <c r="I1035" s="14"/>
      <c r="J1035" s="14"/>
    </row>
    <row r="1036" spans="9:10" ht="12.75">
      <c r="I1036" s="14"/>
      <c r="J1036" s="14"/>
    </row>
    <row r="1037" spans="9:10" ht="12.75">
      <c r="I1037" s="14"/>
      <c r="J1037" s="14"/>
    </row>
    <row r="1038" spans="9:10" ht="12.75">
      <c r="I1038" s="14"/>
      <c r="J1038" s="14"/>
    </row>
    <row r="1039" spans="9:10" ht="12.75">
      <c r="I1039" s="14"/>
      <c r="J1039" s="14"/>
    </row>
    <row r="1040" spans="9:10" ht="12.75">
      <c r="I1040" s="14"/>
      <c r="J1040" s="14"/>
    </row>
    <row r="1041" spans="9:10" ht="12.75">
      <c r="I1041" s="14"/>
      <c r="J1041" s="14"/>
    </row>
    <row r="1042" spans="9:10" ht="12.75">
      <c r="I1042" s="14"/>
      <c r="J1042" s="14"/>
    </row>
    <row r="1043" spans="9:10" ht="12.75">
      <c r="I1043" s="14"/>
      <c r="J1043" s="14"/>
    </row>
    <row r="1044" spans="9:10" ht="12.75">
      <c r="I1044" s="14"/>
      <c r="J1044" s="14"/>
    </row>
    <row r="1045" spans="9:10" ht="12.75">
      <c r="I1045" s="14"/>
      <c r="J1045" s="14"/>
    </row>
    <row r="1046" spans="9:10" ht="12.75">
      <c r="I1046" s="14"/>
      <c r="J1046" s="14"/>
    </row>
    <row r="1047" spans="9:10" ht="12.75">
      <c r="I1047" s="14"/>
      <c r="J1047" s="14"/>
    </row>
    <row r="1048" spans="9:10" ht="12.75">
      <c r="I1048" s="14"/>
      <c r="J1048" s="14"/>
    </row>
    <row r="1049" spans="9:10" ht="12.75">
      <c r="I1049" s="14"/>
      <c r="J1049" s="14"/>
    </row>
    <row r="1050" spans="9:10" ht="12.75">
      <c r="I1050" s="14"/>
      <c r="J1050" s="14"/>
    </row>
    <row r="1051" spans="9:10" ht="12.75">
      <c r="I1051" s="14"/>
      <c r="J1051" s="14"/>
    </row>
    <row r="1052" spans="9:10" ht="12.75">
      <c r="I1052" s="14"/>
      <c r="J1052" s="14"/>
    </row>
    <row r="1053" spans="9:10" ht="12.75">
      <c r="I1053" s="14"/>
      <c r="J1053" s="14"/>
    </row>
    <row r="1054" spans="9:10" ht="12.75">
      <c r="I1054" s="14"/>
      <c r="J1054" s="14"/>
    </row>
    <row r="1055" spans="9:10" ht="12.75">
      <c r="I1055" s="14"/>
      <c r="J1055" s="14"/>
    </row>
    <row r="1056" spans="9:10" ht="12.75">
      <c r="I1056" s="14"/>
      <c r="J1056" s="14"/>
    </row>
    <row r="1057" spans="9:10" ht="12.75">
      <c r="I1057" s="14"/>
      <c r="J1057" s="14"/>
    </row>
    <row r="1058" spans="9:10" ht="12.75">
      <c r="I1058" s="14"/>
      <c r="J1058" s="14"/>
    </row>
    <row r="1059" spans="9:10" ht="12.75">
      <c r="I1059" s="14"/>
      <c r="J1059" s="14"/>
    </row>
    <row r="1060" spans="9:10" ht="12.75">
      <c r="I1060" s="14"/>
      <c r="J1060" s="14"/>
    </row>
    <row r="1061" spans="9:10" ht="12.75">
      <c r="I1061" s="14"/>
      <c r="J1061" s="14"/>
    </row>
    <row r="1062" spans="9:10" ht="12.75">
      <c r="I1062" s="14"/>
      <c r="J1062" s="14"/>
    </row>
    <row r="1063" spans="9:10" ht="12.75">
      <c r="I1063" s="14"/>
      <c r="J1063" s="14"/>
    </row>
    <row r="1064" spans="9:10" ht="12.75">
      <c r="I1064" s="14"/>
      <c r="J1064" s="14"/>
    </row>
    <row r="1065" spans="9:10" ht="12.75">
      <c r="I1065" s="14"/>
      <c r="J1065" s="14"/>
    </row>
    <row r="1066" spans="9:10" ht="12.75">
      <c r="I1066" s="14"/>
      <c r="J1066" s="14"/>
    </row>
    <row r="1067" spans="9:10" ht="12.75">
      <c r="I1067" s="14"/>
      <c r="J1067" s="14"/>
    </row>
    <row r="1068" spans="9:10" ht="12.75">
      <c r="I1068" s="14"/>
      <c r="J1068" s="14"/>
    </row>
    <row r="1069" spans="9:10" ht="12.75">
      <c r="I1069" s="14"/>
      <c r="J1069" s="14"/>
    </row>
    <row r="1070" spans="9:10" ht="12.75">
      <c r="I1070" s="14"/>
      <c r="J1070" s="14"/>
    </row>
    <row r="1071" spans="9:10" ht="12.75">
      <c r="I1071" s="14"/>
      <c r="J1071" s="14"/>
    </row>
    <row r="1072" spans="9:10" ht="12.75">
      <c r="I1072" s="14"/>
      <c r="J1072" s="14"/>
    </row>
    <row r="1073" spans="9:10" ht="12.75">
      <c r="I1073" s="14"/>
      <c r="J1073" s="14"/>
    </row>
    <row r="1074" spans="9:10" ht="12.75">
      <c r="I1074" s="14"/>
      <c r="J1074" s="14"/>
    </row>
    <row r="1075" spans="9:10" ht="12.75">
      <c r="I1075" s="14"/>
      <c r="J1075" s="14"/>
    </row>
    <row r="1076" spans="9:10" ht="12.75">
      <c r="I1076" s="14"/>
      <c r="J1076" s="14"/>
    </row>
    <row r="1077" spans="9:10" ht="12.75">
      <c r="I1077" s="14"/>
      <c r="J1077" s="14"/>
    </row>
    <row r="1078" spans="9:10" ht="12.75">
      <c r="I1078" s="14"/>
      <c r="J1078" s="14"/>
    </row>
    <row r="1079" spans="9:10" ht="12.75">
      <c r="I1079" s="14"/>
      <c r="J1079" s="14"/>
    </row>
    <row r="1080" spans="9:10" ht="12.75">
      <c r="I1080" s="14"/>
      <c r="J1080" s="14"/>
    </row>
    <row r="1081" spans="9:10" ht="12.75">
      <c r="I1081" s="14"/>
      <c r="J1081" s="14"/>
    </row>
    <row r="1082" spans="9:10" ht="12.75">
      <c r="I1082" s="14"/>
      <c r="J1082" s="14"/>
    </row>
    <row r="1083" spans="9:10" ht="12.75">
      <c r="I1083" s="14"/>
      <c r="J1083" s="14"/>
    </row>
    <row r="1084" spans="9:10" ht="12.75">
      <c r="I1084" s="14"/>
      <c r="J1084" s="14"/>
    </row>
    <row r="1085" spans="9:10" ht="12.75">
      <c r="I1085" s="14"/>
      <c r="J1085" s="14"/>
    </row>
    <row r="1086" spans="9:10" ht="12.75">
      <c r="I1086" s="14"/>
      <c r="J1086" s="14"/>
    </row>
    <row r="1087" spans="9:10" ht="12.75">
      <c r="I1087" s="14"/>
      <c r="J1087" s="14"/>
    </row>
    <row r="1088" spans="9:10" ht="12.75">
      <c r="I1088" s="14"/>
      <c r="J1088" s="14"/>
    </row>
    <row r="1089" spans="9:10" ht="12.75">
      <c r="I1089" s="14"/>
      <c r="J1089" s="14"/>
    </row>
    <row r="1090" spans="9:10" ht="12.75">
      <c r="I1090" s="14"/>
      <c r="J1090" s="14"/>
    </row>
    <row r="1091" spans="9:10" ht="12.75">
      <c r="I1091" s="14"/>
      <c r="J1091" s="14"/>
    </row>
    <row r="1092" spans="9:10" ht="12.75">
      <c r="I1092" s="14"/>
      <c r="J1092" s="14"/>
    </row>
    <row r="1093" spans="9:10" ht="12.75">
      <c r="I1093" s="14"/>
      <c r="J1093" s="14"/>
    </row>
    <row r="1094" spans="9:10" ht="12.75">
      <c r="I1094" s="14"/>
      <c r="J1094" s="14"/>
    </row>
    <row r="1095" spans="9:10" ht="12.75">
      <c r="I1095" s="14"/>
      <c r="J1095" s="14"/>
    </row>
    <row r="1096" spans="9:10" ht="12.75">
      <c r="I1096" s="14"/>
      <c r="J1096" s="14"/>
    </row>
    <row r="1097" spans="9:10" ht="12.75">
      <c r="I1097" s="14"/>
      <c r="J1097" s="14"/>
    </row>
    <row r="1098" spans="9:10" ht="12.75">
      <c r="I1098" s="14"/>
      <c r="J1098" s="14"/>
    </row>
    <row r="1099" spans="9:10" ht="12.75">
      <c r="I1099" s="14"/>
      <c r="J1099" s="14"/>
    </row>
    <row r="1100" spans="9:10" ht="12.75">
      <c r="I1100" s="14"/>
      <c r="J1100" s="14"/>
    </row>
    <row r="1101" spans="9:10" ht="12.75">
      <c r="I1101" s="14"/>
      <c r="J1101" s="14"/>
    </row>
    <row r="1102" spans="9:10" ht="12.75">
      <c r="I1102" s="14"/>
      <c r="J1102" s="14"/>
    </row>
    <row r="1103" spans="9:10" ht="12.75">
      <c r="I1103" s="14"/>
      <c r="J1103" s="14"/>
    </row>
    <row r="1104" spans="9:10" ht="12.75">
      <c r="I1104" s="14"/>
      <c r="J1104" s="14"/>
    </row>
    <row r="1105" spans="9:10" ht="12.75">
      <c r="I1105" s="14"/>
      <c r="J1105" s="14"/>
    </row>
    <row r="1106" spans="9:10" ht="12.75">
      <c r="I1106" s="14"/>
      <c r="J1106" s="14"/>
    </row>
    <row r="1107" spans="9:10" ht="12.75">
      <c r="I1107" s="14"/>
      <c r="J1107" s="14"/>
    </row>
    <row r="1108" spans="9:10" ht="12.75">
      <c r="I1108" s="14"/>
      <c r="J1108" s="14"/>
    </row>
    <row r="1109" spans="9:10" ht="12.75">
      <c r="I1109" s="14"/>
      <c r="J1109" s="14"/>
    </row>
    <row r="1110" spans="9:10" ht="12.75">
      <c r="I1110" s="14"/>
      <c r="J1110" s="14"/>
    </row>
    <row r="1111" spans="9:10" ht="12.75">
      <c r="I1111" s="14"/>
      <c r="J1111" s="14"/>
    </row>
    <row r="1112" spans="9:10" ht="12.75">
      <c r="I1112" s="14"/>
      <c r="J1112" s="14"/>
    </row>
    <row r="1113" spans="9:10" ht="12.75">
      <c r="I1113" s="14"/>
      <c r="J1113" s="14"/>
    </row>
    <row r="1114" spans="9:10" ht="12.75">
      <c r="I1114" s="14"/>
      <c r="J1114" s="14"/>
    </row>
    <row r="1115" spans="9:10" ht="12.75">
      <c r="I1115" s="14"/>
      <c r="J1115" s="14"/>
    </row>
    <row r="1116" spans="9:10" ht="12.75">
      <c r="I1116" s="14"/>
      <c r="J1116" s="14"/>
    </row>
    <row r="1117" spans="9:10" ht="12.75">
      <c r="I1117" s="14"/>
      <c r="J1117" s="14"/>
    </row>
    <row r="1118" spans="9:10" ht="12.75">
      <c r="I1118" s="14"/>
      <c r="J1118" s="14"/>
    </row>
    <row r="1119" spans="9:10" ht="12.75">
      <c r="I1119" s="14"/>
      <c r="J1119" s="14"/>
    </row>
    <row r="1120" spans="9:10" ht="12.75">
      <c r="I1120" s="14"/>
      <c r="J1120" s="14"/>
    </row>
    <row r="1121" spans="9:10" ht="12.75">
      <c r="I1121" s="14"/>
      <c r="J1121" s="14"/>
    </row>
    <row r="1122" spans="9:10" ht="12.75">
      <c r="I1122" s="14"/>
      <c r="J1122" s="14"/>
    </row>
    <row r="1123" spans="9:10" ht="12.75">
      <c r="I1123" s="14"/>
      <c r="J1123" s="14"/>
    </row>
    <row r="1124" spans="9:10" ht="12.75">
      <c r="I1124" s="14"/>
      <c r="J1124" s="14"/>
    </row>
    <row r="1125" spans="9:10" ht="12.75">
      <c r="I1125" s="14"/>
      <c r="J1125" s="14"/>
    </row>
    <row r="1126" spans="9:10" ht="12.75">
      <c r="I1126" s="14"/>
      <c r="J1126" s="14"/>
    </row>
    <row r="1127" spans="9:10" ht="12.75">
      <c r="I1127" s="14"/>
      <c r="J1127" s="14"/>
    </row>
    <row r="1128" spans="9:10" ht="12.75">
      <c r="I1128" s="14"/>
      <c r="J1128" s="14"/>
    </row>
    <row r="1129" spans="9:10" ht="12.75">
      <c r="I1129" s="14"/>
      <c r="J1129" s="14"/>
    </row>
    <row r="1130" spans="9:10" ht="12.75">
      <c r="I1130" s="14"/>
      <c r="J1130" s="14"/>
    </row>
    <row r="1131" spans="9:10" ht="12.75">
      <c r="I1131" s="14"/>
      <c r="J1131" s="14"/>
    </row>
    <row r="1132" spans="9:10" ht="12.75">
      <c r="I1132" s="14"/>
      <c r="J1132" s="14"/>
    </row>
    <row r="1133" spans="9:10" ht="12.75">
      <c r="I1133" s="14"/>
      <c r="J1133" s="14"/>
    </row>
    <row r="1134" spans="9:10" ht="12.75">
      <c r="I1134" s="14"/>
      <c r="J1134" s="14"/>
    </row>
    <row r="1135" spans="9:10" ht="12.75">
      <c r="I1135" s="14"/>
      <c r="J1135" s="14"/>
    </row>
    <row r="1136" spans="9:10" ht="12.75">
      <c r="I1136" s="14"/>
      <c r="J1136" s="14"/>
    </row>
    <row r="1137" spans="9:10" ht="12.75">
      <c r="I1137" s="14"/>
      <c r="J1137" s="14"/>
    </row>
    <row r="1138" spans="9:10" ht="12.75">
      <c r="I1138" s="14"/>
      <c r="J1138" s="14"/>
    </row>
    <row r="1139" spans="9:10" ht="12.75">
      <c r="I1139" s="14"/>
      <c r="J1139" s="14"/>
    </row>
    <row r="1140" spans="9:10" ht="12.75">
      <c r="I1140" s="14"/>
      <c r="J1140" s="14"/>
    </row>
    <row r="1141" spans="9:10" ht="12.75">
      <c r="I1141" s="14"/>
      <c r="J1141" s="14"/>
    </row>
    <row r="1142" spans="9:10" ht="12.75">
      <c r="I1142" s="14"/>
      <c r="J1142" s="14"/>
    </row>
    <row r="1143" spans="9:10" ht="12.75">
      <c r="I1143" s="14"/>
      <c r="J1143" s="14"/>
    </row>
    <row r="1144" spans="9:10" ht="12.75">
      <c r="I1144" s="14"/>
      <c r="J1144" s="14"/>
    </row>
    <row r="1145" spans="9:10" ht="12.75">
      <c r="I1145" s="14"/>
      <c r="J1145" s="14"/>
    </row>
    <row r="1146" spans="9:10" ht="12.75">
      <c r="I1146" s="14"/>
      <c r="J1146" s="14"/>
    </row>
    <row r="1147" spans="9:10" ht="12.75">
      <c r="I1147" s="14"/>
      <c r="J1147" s="14"/>
    </row>
    <row r="1148" spans="9:10" ht="12.75">
      <c r="I1148" s="14"/>
      <c r="J1148" s="14"/>
    </row>
    <row r="1149" spans="9:10" ht="12.75">
      <c r="I1149" s="14"/>
      <c r="J1149" s="14"/>
    </row>
    <row r="1150" spans="9:10" ht="12.75">
      <c r="I1150" s="14"/>
      <c r="J1150" s="14"/>
    </row>
    <row r="1151" spans="9:10" ht="12.75">
      <c r="I1151" s="14"/>
      <c r="J1151" s="14"/>
    </row>
    <row r="1152" spans="9:10" ht="12.75">
      <c r="I1152" s="14"/>
      <c r="J1152" s="14"/>
    </row>
    <row r="1153" spans="9:10" ht="12.75">
      <c r="I1153" s="14"/>
      <c r="J1153" s="14"/>
    </row>
    <row r="1154" spans="9:10" ht="12.75">
      <c r="I1154" s="14"/>
      <c r="J1154" s="14"/>
    </row>
    <row r="1155" spans="9:10" ht="12.75">
      <c r="I1155" s="14"/>
      <c r="J1155" s="14"/>
    </row>
    <row r="1156" spans="9:10" ht="12.75">
      <c r="I1156" s="14"/>
      <c r="J1156" s="14"/>
    </row>
    <row r="1157" spans="9:10" ht="12.75">
      <c r="I1157" s="14"/>
      <c r="J1157" s="14"/>
    </row>
    <row r="1158" spans="9:10" ht="12.75">
      <c r="I1158" s="14"/>
      <c r="J1158" s="14"/>
    </row>
    <row r="1159" spans="9:10" ht="12.75">
      <c r="I1159" s="14"/>
      <c r="J1159" s="14"/>
    </row>
    <row r="1160" spans="9:10" ht="12.75">
      <c r="I1160" s="14"/>
      <c r="J1160" s="14"/>
    </row>
    <row r="1161" spans="9:10" ht="12.75">
      <c r="I1161" s="14"/>
      <c r="J1161" s="14"/>
    </row>
    <row r="1162" spans="9:10" ht="12.75">
      <c r="I1162" s="14"/>
      <c r="J1162" s="14"/>
    </row>
    <row r="1163" spans="9:10" ht="12.75">
      <c r="I1163" s="14"/>
      <c r="J1163" s="14"/>
    </row>
    <row r="1164" spans="9:10" ht="12.75">
      <c r="I1164" s="14"/>
      <c r="J1164" s="14"/>
    </row>
    <row r="1165" spans="9:10" ht="12.75">
      <c r="I1165" s="14"/>
      <c r="J1165" s="14"/>
    </row>
    <row r="1166" spans="9:10" ht="12.75">
      <c r="I1166" s="14"/>
      <c r="J1166" s="14"/>
    </row>
    <row r="1167" spans="9:10" ht="12.75">
      <c r="I1167" s="14"/>
      <c r="J1167" s="14"/>
    </row>
    <row r="1168" spans="9:10" ht="12.75">
      <c r="I1168" s="14"/>
      <c r="J1168" s="14"/>
    </row>
    <row r="1169" spans="9:10" ht="12.75">
      <c r="I1169" s="14"/>
      <c r="J1169" s="14"/>
    </row>
    <row r="1170" spans="9:10" ht="12.75">
      <c r="I1170" s="14"/>
      <c r="J1170" s="14"/>
    </row>
    <row r="1171" spans="9:10" ht="12.75">
      <c r="I1171" s="14"/>
      <c r="J1171" s="14"/>
    </row>
    <row r="1172" spans="9:10" ht="12.75">
      <c r="I1172" s="14"/>
      <c r="J1172" s="14"/>
    </row>
    <row r="1173" spans="9:10" ht="12.75">
      <c r="I1173" s="14"/>
      <c r="J1173" s="14"/>
    </row>
    <row r="1174" spans="9:10" ht="12.75">
      <c r="I1174" s="14"/>
      <c r="J1174" s="14"/>
    </row>
    <row r="1175" spans="9:10" ht="12.75">
      <c r="I1175" s="14"/>
      <c r="J1175" s="14"/>
    </row>
    <row r="1176" spans="9:10" ht="12.75">
      <c r="I1176" s="14"/>
      <c r="J1176" s="14"/>
    </row>
    <row r="1177" spans="9:10" ht="12.75">
      <c r="I1177" s="14"/>
      <c r="J1177" s="14"/>
    </row>
    <row r="1178" spans="9:10" ht="12.75">
      <c r="I1178" s="14"/>
      <c r="J1178" s="14"/>
    </row>
    <row r="1179" spans="9:10" ht="12.75">
      <c r="I1179" s="14"/>
      <c r="J1179" s="14"/>
    </row>
    <row r="1180" spans="9:10" ht="12.75">
      <c r="I1180" s="14"/>
      <c r="J1180" s="14"/>
    </row>
    <row r="1181" spans="9:10" ht="12.75">
      <c r="I1181" s="14"/>
      <c r="J1181" s="14"/>
    </row>
    <row r="1182" spans="9:10" ht="12.75">
      <c r="I1182" s="14"/>
      <c r="J1182" s="14"/>
    </row>
    <row r="1183" spans="9:10" ht="12.75">
      <c r="I1183" s="14"/>
      <c r="J1183" s="14"/>
    </row>
    <row r="1184" spans="9:10" ht="12.75">
      <c r="I1184" s="14"/>
      <c r="J1184" s="14"/>
    </row>
    <row r="1185" spans="9:10" ht="12.75">
      <c r="I1185" s="14"/>
      <c r="J1185" s="14"/>
    </row>
    <row r="1186" spans="9:10" ht="12.75">
      <c r="I1186" s="14"/>
      <c r="J1186" s="14"/>
    </row>
    <row r="1187" spans="9:10" ht="12.75">
      <c r="I1187" s="14"/>
      <c r="J1187" s="14"/>
    </row>
    <row r="1188" spans="9:10" ht="12.75">
      <c r="I1188" s="14"/>
      <c r="J1188" s="14"/>
    </row>
    <row r="1189" spans="9:10" ht="12.75">
      <c r="I1189" s="14"/>
      <c r="J1189" s="14"/>
    </row>
    <row r="1190" spans="9:10" ht="12.75">
      <c r="I1190" s="14"/>
      <c r="J1190" s="14"/>
    </row>
    <row r="1191" spans="9:10" ht="12.75">
      <c r="I1191" s="14"/>
      <c r="J1191" s="14"/>
    </row>
    <row r="1192" spans="9:10" ht="12.75">
      <c r="I1192" s="14"/>
      <c r="J1192" s="14"/>
    </row>
    <row r="1193" spans="9:10" ht="12.75">
      <c r="I1193" s="14"/>
      <c r="J1193" s="14"/>
    </row>
    <row r="1194" spans="9:10" ht="12.75">
      <c r="I1194" s="14"/>
      <c r="J1194" s="14"/>
    </row>
    <row r="1195" spans="9:10" ht="12.75">
      <c r="I1195" s="14"/>
      <c r="J1195" s="14"/>
    </row>
    <row r="1196" spans="9:10" ht="12.75">
      <c r="I1196" s="14"/>
      <c r="J1196" s="14"/>
    </row>
    <row r="1197" spans="9:10" ht="12.75">
      <c r="I1197" s="14"/>
      <c r="J1197" s="14"/>
    </row>
    <row r="1198" spans="9:10" ht="12.75">
      <c r="I1198" s="14"/>
      <c r="J1198" s="14"/>
    </row>
    <row r="1199" spans="9:10" ht="12.75">
      <c r="I1199" s="14"/>
      <c r="J1199" s="14"/>
    </row>
    <row r="1200" spans="9:10" ht="12.75">
      <c r="I1200" s="14"/>
      <c r="J1200" s="14"/>
    </row>
    <row r="1201" spans="9:10" ht="12.75">
      <c r="I1201" s="14"/>
      <c r="J1201" s="14"/>
    </row>
    <row r="1202" spans="9:10" ht="12.75">
      <c r="I1202" s="14"/>
      <c r="J1202" s="14"/>
    </row>
    <row r="1203" spans="9:10" ht="12.75">
      <c r="I1203" s="14"/>
      <c r="J1203" s="14"/>
    </row>
    <row r="1204" spans="9:10" ht="12.75">
      <c r="I1204" s="14"/>
      <c r="J1204" s="14"/>
    </row>
    <row r="1205" spans="9:10" ht="12.75">
      <c r="I1205" s="14"/>
      <c r="J1205" s="14"/>
    </row>
    <row r="1206" spans="9:10" ht="12.75">
      <c r="I1206" s="14"/>
      <c r="J1206" s="14"/>
    </row>
    <row r="1207" spans="9:10" ht="12.75">
      <c r="I1207" s="14"/>
      <c r="J1207" s="14"/>
    </row>
    <row r="1208" spans="9:10" ht="12.75">
      <c r="I1208" s="14"/>
      <c r="J1208" s="14"/>
    </row>
    <row r="1209" spans="9:10" ht="12.75">
      <c r="I1209" s="14"/>
      <c r="J1209" s="14"/>
    </row>
    <row r="1210" spans="9:10" ht="12.75">
      <c r="I1210" s="14"/>
      <c r="J1210" s="14"/>
    </row>
    <row r="1211" spans="9:10" ht="12.75">
      <c r="I1211" s="14"/>
      <c r="J1211" s="14"/>
    </row>
    <row r="1212" spans="9:10" ht="12.75">
      <c r="I1212" s="14"/>
      <c r="J1212" s="14"/>
    </row>
    <row r="1213" spans="9:10" ht="12.75">
      <c r="I1213" s="14"/>
      <c r="J1213" s="14"/>
    </row>
    <row r="1214" spans="9:10" ht="12.75">
      <c r="I1214" s="14"/>
      <c r="J1214" s="14"/>
    </row>
    <row r="1215" spans="9:10" ht="12.75">
      <c r="I1215" s="14"/>
      <c r="J1215" s="14"/>
    </row>
    <row r="1216" spans="9:10" ht="12.75">
      <c r="I1216" s="14"/>
      <c r="J1216" s="14"/>
    </row>
    <row r="1217" spans="9:10" ht="12.75">
      <c r="I1217" s="14"/>
      <c r="J1217" s="14"/>
    </row>
    <row r="1218" spans="9:10" ht="12.75">
      <c r="I1218" s="14"/>
      <c r="J1218" s="14"/>
    </row>
    <row r="1219" spans="9:10" ht="12.75">
      <c r="I1219" s="14"/>
      <c r="J1219" s="14"/>
    </row>
    <row r="1220" spans="9:10" ht="12.75">
      <c r="I1220" s="14"/>
      <c r="J1220" s="14"/>
    </row>
    <row r="1221" spans="9:10" ht="12.75">
      <c r="I1221" s="14"/>
      <c r="J1221" s="14"/>
    </row>
    <row r="1222" spans="9:10" ht="12.75">
      <c r="I1222" s="14"/>
      <c r="J1222" s="14"/>
    </row>
    <row r="1223" spans="9:10" ht="12.75">
      <c r="I1223" s="14"/>
      <c r="J1223" s="14"/>
    </row>
    <row r="1224" spans="9:10" ht="12.75">
      <c r="I1224" s="14"/>
      <c r="J1224" s="14"/>
    </row>
    <row r="1225" spans="9:10" ht="12.75">
      <c r="I1225" s="14"/>
      <c r="J1225" s="14"/>
    </row>
    <row r="1226" spans="9:10" ht="12.75">
      <c r="I1226" s="14"/>
      <c r="J1226" s="14"/>
    </row>
    <row r="1227" spans="9:10" ht="12.75">
      <c r="I1227" s="14"/>
      <c r="J1227" s="14"/>
    </row>
    <row r="1228" spans="9:10" ht="12.75">
      <c r="I1228" s="14"/>
      <c r="J1228" s="14"/>
    </row>
    <row r="1229" spans="9:10" ht="12.75">
      <c r="I1229" s="14"/>
      <c r="J1229" s="14"/>
    </row>
    <row r="1230" spans="9:10" ht="12.75">
      <c r="I1230" s="14"/>
      <c r="J1230" s="14"/>
    </row>
    <row r="1231" spans="9:10" ht="12.75">
      <c r="I1231" s="14"/>
      <c r="J1231" s="14"/>
    </row>
    <row r="1232" spans="9:10" ht="12.75">
      <c r="I1232" s="14"/>
      <c r="J1232" s="14"/>
    </row>
    <row r="1233" spans="9:10" ht="12.75">
      <c r="I1233" s="14"/>
      <c r="J1233" s="14"/>
    </row>
    <row r="1234" spans="9:10" ht="12.75">
      <c r="I1234" s="14"/>
      <c r="J1234" s="14"/>
    </row>
    <row r="1235" spans="9:10" ht="12.75">
      <c r="I1235" s="14"/>
      <c r="J1235" s="14"/>
    </row>
    <row r="1236" spans="9:10" ht="12.75">
      <c r="I1236" s="14"/>
      <c r="J1236" s="14"/>
    </row>
    <row r="1237" spans="9:10" ht="12.75">
      <c r="I1237" s="14"/>
      <c r="J1237" s="14"/>
    </row>
    <row r="1238" spans="9:10" ht="12.75">
      <c r="I1238" s="14"/>
      <c r="J1238" s="14"/>
    </row>
    <row r="1239" spans="9:10" ht="12.75">
      <c r="I1239" s="14"/>
      <c r="J1239" s="14"/>
    </row>
    <row r="1240" spans="9:10" ht="12.75">
      <c r="I1240" s="14"/>
      <c r="J1240" s="14"/>
    </row>
    <row r="1241" spans="9:10" ht="12.75">
      <c r="I1241" s="14"/>
      <c r="J1241" s="14"/>
    </row>
    <row r="1242" spans="9:10" ht="12.75">
      <c r="I1242" s="14"/>
      <c r="J1242" s="14"/>
    </row>
    <row r="1243" spans="9:10" ht="12.75">
      <c r="I1243" s="14"/>
      <c r="J1243" s="14"/>
    </row>
    <row r="1244" spans="9:10" ht="12.75">
      <c r="I1244" s="14"/>
      <c r="J1244" s="14"/>
    </row>
    <row r="1245" spans="9:10" ht="12.75">
      <c r="I1245" s="14"/>
      <c r="J1245" s="14"/>
    </row>
    <row r="1246" spans="9:10" ht="12.75">
      <c r="I1246" s="14"/>
      <c r="J1246" s="14"/>
    </row>
    <row r="1247" spans="9:10" ht="12.75">
      <c r="I1247" s="14"/>
      <c r="J1247" s="14"/>
    </row>
    <row r="1248" spans="9:10" ht="12.75">
      <c r="I1248" s="14"/>
      <c r="J1248" s="14"/>
    </row>
    <row r="1249" spans="9:10" ht="12.75">
      <c r="I1249" s="14"/>
      <c r="J1249" s="14"/>
    </row>
    <row r="1250" spans="9:10" ht="12.75">
      <c r="I1250" s="14"/>
      <c r="J1250" s="14"/>
    </row>
    <row r="1251" spans="9:10" ht="12.75">
      <c r="I1251" s="14"/>
      <c r="J1251" s="14"/>
    </row>
    <row r="1252" spans="9:10" ht="12.75">
      <c r="I1252" s="14"/>
      <c r="J1252" s="14"/>
    </row>
    <row r="1253" spans="9:10" ht="12.75">
      <c r="I1253" s="14"/>
      <c r="J1253" s="14"/>
    </row>
    <row r="1254" spans="9:10" ht="12.75">
      <c r="I1254" s="14"/>
      <c r="J1254" s="14"/>
    </row>
    <row r="1255" spans="9:10" ht="12.75">
      <c r="I1255" s="14"/>
      <c r="J1255" s="14"/>
    </row>
    <row r="1256" spans="9:10" ht="12.75">
      <c r="I1256" s="14"/>
      <c r="J1256" s="14"/>
    </row>
    <row r="1257" spans="9:10" ht="12.75">
      <c r="I1257" s="14"/>
      <c r="J1257" s="14"/>
    </row>
    <row r="1258" spans="9:10" ht="12.75">
      <c r="I1258" s="14"/>
      <c r="J1258" s="14"/>
    </row>
    <row r="1259" spans="9:10" ht="12.75">
      <c r="I1259" s="14"/>
      <c r="J1259" s="14"/>
    </row>
    <row r="1260" spans="9:10" ht="12.75">
      <c r="I1260" s="14"/>
      <c r="J1260" s="14"/>
    </row>
    <row r="1261" spans="9:10" ht="12.75">
      <c r="I1261" s="14"/>
      <c r="J1261" s="14"/>
    </row>
    <row r="1262" spans="9:10" ht="12.75">
      <c r="I1262" s="14"/>
      <c r="J1262" s="14"/>
    </row>
    <row r="1263" spans="9:10" ht="12.75">
      <c r="I1263" s="14"/>
      <c r="J1263" s="14"/>
    </row>
    <row r="1264" spans="9:10" ht="12.75">
      <c r="I1264" s="14"/>
      <c r="J1264" s="14"/>
    </row>
    <row r="1265" spans="9:10" ht="12.75">
      <c r="I1265" s="14"/>
      <c r="J1265" s="14"/>
    </row>
    <row r="1266" spans="9:10" ht="12.75">
      <c r="I1266" s="14"/>
      <c r="J1266" s="14"/>
    </row>
    <row r="1267" spans="9:10" ht="12.75">
      <c r="I1267" s="14"/>
      <c r="J1267" s="14"/>
    </row>
    <row r="1268" spans="9:10" ht="12.75">
      <c r="I1268" s="14"/>
      <c r="J1268" s="14"/>
    </row>
    <row r="1269" spans="9:10" ht="12.75">
      <c r="I1269" s="14"/>
      <c r="J1269" s="14"/>
    </row>
    <row r="1270" spans="9:10" ht="12.75">
      <c r="I1270" s="14"/>
      <c r="J1270" s="14"/>
    </row>
    <row r="1271" spans="9:10" ht="12.75">
      <c r="I1271" s="14"/>
      <c r="J1271" s="14"/>
    </row>
    <row r="1272" spans="9:10" ht="12.75">
      <c r="I1272" s="14"/>
      <c r="J1272" s="14"/>
    </row>
    <row r="1273" spans="9:10" ht="12.75">
      <c r="I1273" s="14"/>
      <c r="J1273" s="14"/>
    </row>
    <row r="1274" spans="9:10" ht="12.75">
      <c r="I1274" s="14"/>
      <c r="J1274" s="14"/>
    </row>
    <row r="1275" spans="9:10" ht="12.75">
      <c r="I1275" s="14"/>
      <c r="J1275" s="14"/>
    </row>
    <row r="1276" spans="9:10" ht="12.75">
      <c r="I1276" s="14"/>
      <c r="J1276" s="14"/>
    </row>
    <row r="1277" spans="9:10" ht="12.75">
      <c r="I1277" s="14"/>
      <c r="J1277" s="14"/>
    </row>
    <row r="1278" spans="9:10" ht="12.75">
      <c r="I1278" s="14"/>
      <c r="J1278" s="14"/>
    </row>
    <row r="1279" spans="9:10" ht="12.75">
      <c r="I1279" s="14"/>
      <c r="J1279" s="14"/>
    </row>
    <row r="1280" spans="9:10" ht="12.75">
      <c r="I1280" s="14"/>
      <c r="J1280" s="14"/>
    </row>
    <row r="1281" spans="9:10" ht="12.75">
      <c r="I1281" s="14"/>
      <c r="J1281" s="14"/>
    </row>
    <row r="1282" spans="9:10" ht="12.75">
      <c r="I1282" s="14"/>
      <c r="J1282" s="14"/>
    </row>
    <row r="1283" spans="9:10" ht="12.75">
      <c r="I1283" s="14"/>
      <c r="J1283" s="14"/>
    </row>
    <row r="1284" spans="9:10" ht="12.75">
      <c r="I1284" s="14"/>
      <c r="J1284" s="14"/>
    </row>
    <row r="1285" spans="9:10" ht="12.75">
      <c r="I1285" s="14"/>
      <c r="J1285" s="14"/>
    </row>
    <row r="1286" spans="9:10" ht="12.75">
      <c r="I1286" s="14"/>
      <c r="J1286" s="14"/>
    </row>
    <row r="1287" spans="9:10" ht="12.75">
      <c r="I1287" s="14"/>
      <c r="J1287" s="14"/>
    </row>
    <row r="1288" spans="9:10" ht="12.75">
      <c r="I1288" s="14"/>
      <c r="J1288" s="14"/>
    </row>
    <row r="1289" spans="9:10" ht="12.75">
      <c r="I1289" s="14"/>
      <c r="J1289" s="14"/>
    </row>
    <row r="1290" spans="9:10" ht="12.75">
      <c r="I1290" s="14"/>
      <c r="J1290" s="14"/>
    </row>
    <row r="1291" spans="9:10" ht="12.75">
      <c r="I1291" s="14"/>
      <c r="J1291" s="14"/>
    </row>
    <row r="1292" spans="9:10" ht="12.75">
      <c r="I1292" s="14"/>
      <c r="J1292" s="14"/>
    </row>
    <row r="1293" spans="9:10" ht="12.75">
      <c r="I1293" s="14"/>
      <c r="J1293" s="14"/>
    </row>
    <row r="1294" spans="9:10" ht="12.75">
      <c r="I1294" s="14"/>
      <c r="J1294" s="14"/>
    </row>
    <row r="1295" spans="9:10" ht="12.75">
      <c r="I1295" s="14"/>
      <c r="J1295" s="14"/>
    </row>
    <row r="1296" spans="9:10" ht="12.75">
      <c r="I1296" s="14"/>
      <c r="J1296" s="14"/>
    </row>
    <row r="1297" spans="9:10" ht="12.75">
      <c r="I1297" s="14"/>
      <c r="J1297" s="14"/>
    </row>
    <row r="1298" spans="9:10" ht="12.75">
      <c r="I1298" s="14"/>
      <c r="J1298" s="14"/>
    </row>
    <row r="1299" spans="9:10" ht="12.75">
      <c r="I1299" s="14"/>
      <c r="J1299" s="14"/>
    </row>
    <row r="1300" spans="9:10" ht="12.75">
      <c r="I1300" s="14"/>
      <c r="J1300" s="14"/>
    </row>
    <row r="1301" spans="9:10" ht="12.75">
      <c r="I1301" s="14"/>
      <c r="J1301" s="14"/>
    </row>
    <row r="1302" spans="9:10" ht="12.75">
      <c r="I1302" s="14"/>
      <c r="J1302" s="14"/>
    </row>
    <row r="1303" spans="9:10" ht="12.75">
      <c r="I1303" s="14"/>
      <c r="J1303" s="14"/>
    </row>
    <row r="1304" spans="9:10" ht="12.75">
      <c r="I1304" s="14"/>
      <c r="J1304" s="14"/>
    </row>
    <row r="1305" spans="9:10" ht="12.75">
      <c r="I1305" s="14"/>
      <c r="J1305" s="14"/>
    </row>
    <row r="1306" spans="9:10" ht="12.75">
      <c r="I1306" s="14"/>
      <c r="J1306" s="14"/>
    </row>
    <row r="1307" spans="9:10" ht="12.75">
      <c r="I1307" s="14"/>
      <c r="J1307" s="14"/>
    </row>
    <row r="1308" spans="9:10" ht="12.75">
      <c r="I1308" s="14"/>
      <c r="J1308" s="14"/>
    </row>
    <row r="1309" spans="9:10" ht="12.75">
      <c r="I1309" s="14"/>
      <c r="J1309" s="14"/>
    </row>
    <row r="1310" spans="9:10" ht="12.75">
      <c r="I1310" s="14"/>
      <c r="J1310" s="14"/>
    </row>
    <row r="1311" spans="9:10" ht="12.75">
      <c r="I1311" s="14"/>
      <c r="J1311" s="14"/>
    </row>
    <row r="1312" spans="9:10" ht="12.75">
      <c r="I1312" s="14"/>
      <c r="J1312" s="14"/>
    </row>
    <row r="1313" spans="9:10" ht="12.75">
      <c r="I1313" s="14"/>
      <c r="J1313" s="14"/>
    </row>
    <row r="1314" spans="9:10" ht="12.75">
      <c r="I1314" s="14"/>
      <c r="J1314" s="14"/>
    </row>
    <row r="1315" spans="9:10" ht="12.75">
      <c r="I1315" s="14"/>
      <c r="J1315" s="14"/>
    </row>
    <row r="1316" spans="9:10" ht="12.75">
      <c r="I1316" s="14"/>
      <c r="J1316" s="14"/>
    </row>
    <row r="1317" spans="9:10" ht="12.75">
      <c r="I1317" s="14"/>
      <c r="J1317" s="14"/>
    </row>
    <row r="1318" spans="9:10" ht="12.75">
      <c r="I1318" s="14"/>
      <c r="J1318" s="14"/>
    </row>
    <row r="1319" spans="9:10" ht="12.75">
      <c r="I1319" s="14"/>
      <c r="J1319" s="14"/>
    </row>
    <row r="1320" spans="9:10" ht="12.75">
      <c r="I1320" s="14"/>
      <c r="J1320" s="14"/>
    </row>
    <row r="1321" spans="9:10" ht="12.75">
      <c r="I1321" s="14"/>
      <c r="J1321" s="14"/>
    </row>
    <row r="1322" spans="9:10" ht="12.75">
      <c r="I1322" s="14"/>
      <c r="J1322" s="14"/>
    </row>
    <row r="1323" spans="9:10" ht="12.75">
      <c r="I1323" s="14"/>
      <c r="J1323" s="14"/>
    </row>
    <row r="1324" spans="9:10" ht="12.75">
      <c r="I1324" s="14"/>
      <c r="J1324" s="14"/>
    </row>
    <row r="1325" spans="9:10" ht="12.75">
      <c r="I1325" s="14"/>
      <c r="J1325" s="14"/>
    </row>
    <row r="1326" spans="9:10" ht="12.75">
      <c r="I1326" s="14"/>
      <c r="J1326" s="14"/>
    </row>
    <row r="1327" spans="9:10" ht="12.75">
      <c r="I1327" s="14"/>
      <c r="J1327" s="14"/>
    </row>
    <row r="1328" spans="9:10" ht="12.75">
      <c r="I1328" s="14"/>
      <c r="J1328" s="14"/>
    </row>
    <row r="1329" spans="9:10" ht="12.75">
      <c r="I1329" s="14"/>
      <c r="J1329" s="14"/>
    </row>
    <row r="1330" spans="9:10" ht="12.75">
      <c r="I1330" s="14"/>
      <c r="J1330" s="14"/>
    </row>
    <row r="1331" spans="9:10" ht="12.75">
      <c r="I1331" s="14"/>
      <c r="J1331" s="14"/>
    </row>
    <row r="1332" spans="9:10" ht="12.75">
      <c r="I1332" s="14"/>
      <c r="J1332" s="14"/>
    </row>
    <row r="1333" spans="9:10" ht="12.75">
      <c r="I1333" s="14"/>
      <c r="J1333" s="14"/>
    </row>
    <row r="1334" spans="9:10" ht="12.75">
      <c r="I1334" s="14"/>
      <c r="J1334" s="14"/>
    </row>
    <row r="1335" spans="9:10" ht="12.75">
      <c r="I1335" s="14"/>
      <c r="J1335" s="14"/>
    </row>
    <row r="1336" spans="9:10" ht="12.75">
      <c r="I1336" s="14"/>
      <c r="J1336" s="14"/>
    </row>
    <row r="1337" spans="9:10" ht="12.75">
      <c r="I1337" s="14"/>
      <c r="J1337" s="14"/>
    </row>
    <row r="1338" spans="9:10" ht="12.75">
      <c r="I1338" s="14"/>
      <c r="J1338" s="14"/>
    </row>
    <row r="1339" spans="9:10" ht="12.75">
      <c r="I1339" s="14"/>
      <c r="J1339" s="14"/>
    </row>
    <row r="1340" spans="9:10" ht="12.75">
      <c r="I1340" s="14"/>
      <c r="J1340" s="14"/>
    </row>
    <row r="1341" spans="9:10" ht="12.75">
      <c r="I1341" s="14"/>
      <c r="J1341" s="14"/>
    </row>
    <row r="1342" spans="9:10" ht="12.75">
      <c r="I1342" s="14"/>
      <c r="J1342" s="14"/>
    </row>
    <row r="1343" spans="9:10" ht="12.75">
      <c r="I1343" s="14"/>
      <c r="J1343" s="14"/>
    </row>
    <row r="1344" spans="9:10" ht="12.75">
      <c r="I1344" s="14"/>
      <c r="J1344" s="14"/>
    </row>
    <row r="1345" spans="9:10" ht="12.75">
      <c r="I1345" s="14"/>
      <c r="J1345" s="14"/>
    </row>
    <row r="1346" spans="9:10" ht="12.75">
      <c r="I1346" s="14"/>
      <c r="J1346" s="14"/>
    </row>
    <row r="1347" spans="9:10" ht="12.75">
      <c r="I1347" s="14"/>
      <c r="J1347" s="14"/>
    </row>
    <row r="1348" spans="9:10" ht="12.75">
      <c r="I1348" s="14"/>
      <c r="J1348" s="14"/>
    </row>
    <row r="1349" spans="9:10" ht="12.75">
      <c r="I1349" s="14"/>
      <c r="J1349" s="14"/>
    </row>
    <row r="1350" spans="9:10" ht="12.75">
      <c r="I1350" s="14"/>
      <c r="J1350" s="14"/>
    </row>
    <row r="1351" spans="9:10" ht="12.75">
      <c r="I1351" s="14"/>
      <c r="J1351" s="14"/>
    </row>
    <row r="1352" spans="9:10" ht="12.75">
      <c r="I1352" s="14"/>
      <c r="J1352" s="14"/>
    </row>
    <row r="1353" spans="9:10" ht="12.75">
      <c r="I1353" s="14"/>
      <c r="J1353" s="14"/>
    </row>
    <row r="1354" spans="9:10" ht="12.75">
      <c r="I1354" s="14"/>
      <c r="J1354" s="14"/>
    </row>
    <row r="1355" spans="9:10" ht="12.75">
      <c r="I1355" s="14"/>
      <c r="J1355" s="14"/>
    </row>
    <row r="1356" spans="9:10" ht="12.75">
      <c r="I1356" s="14"/>
      <c r="J1356" s="14"/>
    </row>
    <row r="1357" spans="9:10" ht="12.75">
      <c r="I1357" s="14"/>
      <c r="J1357" s="14"/>
    </row>
    <row r="1358" spans="9:10" ht="12.75">
      <c r="I1358" s="14"/>
      <c r="J1358" s="14"/>
    </row>
    <row r="1359" spans="9:10" ht="12.75">
      <c r="I1359" s="14"/>
      <c r="J1359" s="14"/>
    </row>
    <row r="1360" spans="9:10" ht="12.75">
      <c r="I1360" s="14"/>
      <c r="J1360" s="14"/>
    </row>
    <row r="1361" spans="9:10" ht="12.75">
      <c r="I1361" s="14"/>
      <c r="J1361" s="14"/>
    </row>
    <row r="1362" spans="9:10" ht="12.75">
      <c r="I1362" s="14"/>
      <c r="J1362" s="14"/>
    </row>
    <row r="1363" spans="9:10" ht="12.75">
      <c r="I1363" s="14"/>
      <c r="J1363" s="14"/>
    </row>
    <row r="1364" spans="9:10" ht="12.75">
      <c r="I1364" s="14"/>
      <c r="J1364" s="14"/>
    </row>
    <row r="1365" spans="9:10" ht="12.75">
      <c r="I1365" s="14"/>
      <c r="J1365" s="14"/>
    </row>
    <row r="1366" spans="9:10" ht="12.75">
      <c r="I1366" s="14"/>
      <c r="J1366" s="14"/>
    </row>
    <row r="1367" spans="9:10" ht="12.75">
      <c r="I1367" s="14"/>
      <c r="J1367" s="14"/>
    </row>
    <row r="1368" spans="9:10" ht="12.75">
      <c r="I1368" s="14"/>
      <c r="J1368" s="14"/>
    </row>
    <row r="1369" spans="9:10" ht="12.75">
      <c r="I1369" s="14"/>
      <c r="J1369" s="14"/>
    </row>
    <row r="1370" spans="9:10" ht="12.75">
      <c r="I1370" s="14"/>
      <c r="J1370" s="14"/>
    </row>
    <row r="1371" spans="9:10" ht="12.75">
      <c r="I1371" s="14"/>
      <c r="J1371" s="14"/>
    </row>
    <row r="1372" spans="9:10" ht="12.75">
      <c r="I1372" s="14"/>
      <c r="J1372" s="14"/>
    </row>
    <row r="1373" spans="9:10" ht="12.75">
      <c r="I1373" s="14"/>
      <c r="J1373" s="14"/>
    </row>
    <row r="1374" spans="9:10" ht="12.75">
      <c r="I1374" s="14"/>
      <c r="J1374" s="14"/>
    </row>
    <row r="1375" spans="9:10" ht="12.75">
      <c r="I1375" s="14"/>
      <c r="J1375" s="14"/>
    </row>
    <row r="1376" spans="9:10" ht="12.75">
      <c r="I1376" s="14"/>
      <c r="J1376" s="14"/>
    </row>
    <row r="1377" spans="9:10" ht="12.75">
      <c r="I1377" s="14"/>
      <c r="J1377" s="14"/>
    </row>
    <row r="1378" spans="9:10" ht="12.75">
      <c r="I1378" s="14"/>
      <c r="J1378" s="14"/>
    </row>
    <row r="1379" spans="9:10" ht="12.75">
      <c r="I1379" s="14"/>
      <c r="J1379" s="14"/>
    </row>
    <row r="1380" spans="9:10" ht="12.75">
      <c r="I1380" s="14"/>
      <c r="J1380" s="14"/>
    </row>
    <row r="1381" spans="9:10" ht="12.75">
      <c r="I1381" s="14"/>
      <c r="J1381" s="14"/>
    </row>
    <row r="1382" spans="9:10" ht="12.75">
      <c r="I1382" s="14"/>
      <c r="J1382" s="14"/>
    </row>
    <row r="1383" spans="9:10" ht="12.75">
      <c r="I1383" s="14"/>
      <c r="J1383" s="14"/>
    </row>
    <row r="1384" spans="9:10" ht="12.75">
      <c r="I1384" s="14"/>
      <c r="J1384" s="14"/>
    </row>
    <row r="1385" spans="9:10" ht="12.75">
      <c r="I1385" s="14"/>
      <c r="J1385" s="14"/>
    </row>
    <row r="1386" spans="9:10" ht="12.75">
      <c r="I1386" s="14"/>
      <c r="J1386" s="14"/>
    </row>
    <row r="1387" spans="9:10" ht="12.75">
      <c r="I1387" s="14"/>
      <c r="J1387" s="14"/>
    </row>
    <row r="1388" spans="9:10" ht="12.75">
      <c r="I1388" s="14"/>
      <c r="J1388" s="14"/>
    </row>
    <row r="1389" spans="9:10" ht="12.75">
      <c r="I1389" s="14"/>
      <c r="J1389" s="14"/>
    </row>
    <row r="1390" spans="9:10" ht="12.75">
      <c r="I1390" s="14"/>
      <c r="J1390" s="14"/>
    </row>
    <row r="1391" spans="9:10" ht="12.75">
      <c r="I1391" s="14"/>
      <c r="J1391" s="14"/>
    </row>
    <row r="1392" spans="9:10" ht="12.75">
      <c r="I1392" s="14"/>
      <c r="J1392" s="14"/>
    </row>
    <row r="1393" spans="9:10" ht="12.75">
      <c r="I1393" s="14"/>
      <c r="J1393" s="14"/>
    </row>
    <row r="1394" spans="9:10" ht="12.75">
      <c r="I1394" s="14"/>
      <c r="J1394" s="14"/>
    </row>
    <row r="1395" spans="9:10" ht="12.75">
      <c r="I1395" s="14"/>
      <c r="J1395" s="14"/>
    </row>
    <row r="1396" spans="9:10" ht="12.75">
      <c r="I1396" s="14"/>
      <c r="J1396" s="14"/>
    </row>
    <row r="1397" spans="9:10" ht="12.75">
      <c r="I1397" s="14"/>
      <c r="J1397" s="14"/>
    </row>
    <row r="1398" spans="9:10" ht="12.75">
      <c r="I1398" s="14"/>
      <c r="J1398" s="14"/>
    </row>
    <row r="1399" spans="9:10" ht="12.75">
      <c r="I1399" s="14"/>
      <c r="J1399" s="14"/>
    </row>
    <row r="1400" spans="9:10" ht="12.75">
      <c r="I1400" s="14"/>
      <c r="J1400" s="14"/>
    </row>
    <row r="1401" spans="9:10" ht="12.75">
      <c r="I1401" s="14"/>
      <c r="J1401" s="14"/>
    </row>
    <row r="1402" spans="9:10" ht="12.75">
      <c r="I1402" s="14"/>
      <c r="J1402" s="14"/>
    </row>
    <row r="1403" spans="9:10" ht="12.75">
      <c r="I1403" s="14"/>
      <c r="J1403" s="14"/>
    </row>
    <row r="1404" spans="9:10" ht="12.75">
      <c r="I1404" s="14"/>
      <c r="J1404" s="14"/>
    </row>
    <row r="1405" spans="9:10" ht="12.75">
      <c r="I1405" s="14"/>
      <c r="J1405" s="14"/>
    </row>
    <row r="1406" spans="9:10" ht="12.75">
      <c r="I1406" s="14"/>
      <c r="J1406" s="14"/>
    </row>
    <row r="1407" spans="9:10" ht="12.75">
      <c r="I1407" s="14"/>
      <c r="J1407" s="14"/>
    </row>
    <row r="1408" spans="9:10" ht="12.75">
      <c r="I1408" s="14"/>
      <c r="J1408" s="14"/>
    </row>
    <row r="1409" spans="9:10" ht="12.75">
      <c r="I1409" s="14"/>
      <c r="J1409" s="14"/>
    </row>
    <row r="1410" spans="9:10" ht="12.75">
      <c r="I1410" s="14"/>
      <c r="J1410" s="14"/>
    </row>
    <row r="1411" spans="9:10" ht="12.75">
      <c r="I1411" s="14"/>
      <c r="J1411" s="14"/>
    </row>
    <row r="1412" spans="9:10" ht="12.75">
      <c r="I1412" s="14"/>
      <c r="J1412" s="14"/>
    </row>
    <row r="1413" spans="9:10" ht="12.75">
      <c r="I1413" s="14"/>
      <c r="J1413" s="14"/>
    </row>
    <row r="1414" spans="9:10" ht="12.75">
      <c r="I1414" s="14"/>
      <c r="J1414" s="14"/>
    </row>
    <row r="1415" spans="9:10" ht="12.75">
      <c r="I1415" s="14"/>
      <c r="J1415" s="14"/>
    </row>
    <row r="1416" spans="9:10" ht="12.75">
      <c r="I1416" s="14"/>
      <c r="J1416" s="14"/>
    </row>
    <row r="1417" spans="9:10" ht="12.75">
      <c r="I1417" s="14"/>
      <c r="J1417" s="14"/>
    </row>
    <row r="1418" spans="9:10" ht="12.75">
      <c r="I1418" s="14"/>
      <c r="J1418" s="14"/>
    </row>
    <row r="1419" spans="9:10" ht="12.75">
      <c r="I1419" s="14"/>
      <c r="J1419" s="14"/>
    </row>
    <row r="1420" spans="9:10" ht="12.75">
      <c r="I1420" s="14"/>
      <c r="J1420" s="14"/>
    </row>
    <row r="1421" spans="9:10" ht="12.75">
      <c r="I1421" s="14"/>
      <c r="J1421" s="14"/>
    </row>
    <row r="1422" spans="9:10" ht="12.75">
      <c r="I1422" s="14"/>
      <c r="J1422" s="14"/>
    </row>
    <row r="1423" spans="9:10" ht="12.75">
      <c r="I1423" s="14"/>
      <c r="J1423" s="14"/>
    </row>
    <row r="1424" spans="9:10" ht="12.75">
      <c r="I1424" s="14"/>
      <c r="J1424" s="14"/>
    </row>
    <row r="1425" spans="9:10" ht="12.75">
      <c r="I1425" s="14"/>
      <c r="J1425" s="14"/>
    </row>
    <row r="1426" spans="9:10" ht="12.75">
      <c r="I1426" s="14"/>
      <c r="J1426" s="14"/>
    </row>
    <row r="1427" spans="9:10" ht="12.75">
      <c r="I1427" s="14"/>
      <c r="J1427" s="14"/>
    </row>
    <row r="1428" spans="9:10" ht="12.75">
      <c r="I1428" s="14"/>
      <c r="J1428" s="14"/>
    </row>
    <row r="1429" spans="9:10" ht="12.75">
      <c r="I1429" s="14"/>
      <c r="J1429" s="14"/>
    </row>
    <row r="1430" spans="9:10" ht="12.75">
      <c r="I1430" s="14"/>
      <c r="J1430" s="14"/>
    </row>
    <row r="1431" spans="9:10" ht="12.75">
      <c r="I1431" s="14"/>
      <c r="J1431" s="14"/>
    </row>
    <row r="1432" spans="9:10" ht="12.75">
      <c r="I1432" s="14"/>
      <c r="J1432" s="14"/>
    </row>
    <row r="1433" spans="9:10" ht="12.75">
      <c r="I1433" s="14"/>
      <c r="J1433" s="14"/>
    </row>
    <row r="1434" spans="9:10" ht="12.75">
      <c r="I1434" s="14"/>
      <c r="J1434" s="14"/>
    </row>
    <row r="1435" spans="9:10" ht="12.75">
      <c r="I1435" s="14"/>
      <c r="J1435" s="14"/>
    </row>
    <row r="1436" spans="9:10" ht="12.75">
      <c r="I1436" s="14"/>
      <c r="J1436" s="14"/>
    </row>
    <row r="1437" spans="9:10" ht="12.75">
      <c r="I1437" s="14"/>
      <c r="J1437" s="14"/>
    </row>
    <row r="1438" spans="9:10" ht="12.75">
      <c r="I1438" s="14"/>
      <c r="J1438" s="14"/>
    </row>
    <row r="1439" spans="9:10" ht="12.75">
      <c r="I1439" s="14"/>
      <c r="J1439" s="14"/>
    </row>
    <row r="1440" spans="9:10" ht="12.75">
      <c r="I1440" s="14"/>
      <c r="J1440" s="14"/>
    </row>
    <row r="1441" spans="9:10" ht="12.75">
      <c r="I1441" s="14"/>
      <c r="J1441" s="14"/>
    </row>
    <row r="1442" spans="9:10" ht="12.75">
      <c r="I1442" s="14"/>
      <c r="J1442" s="14"/>
    </row>
    <row r="1443" spans="9:10" ht="12.75">
      <c r="I1443" s="14"/>
      <c r="J1443" s="14"/>
    </row>
    <row r="1444" spans="9:10" ht="12.75">
      <c r="I1444" s="14"/>
      <c r="J1444" s="14"/>
    </row>
    <row r="1445" spans="9:10" ht="12.75">
      <c r="I1445" s="14"/>
      <c r="J1445" s="14"/>
    </row>
    <row r="1446" spans="9:10" ht="12.75">
      <c r="I1446" s="14"/>
      <c r="J1446" s="14"/>
    </row>
    <row r="1447" spans="9:10" ht="12.75">
      <c r="I1447" s="14"/>
      <c r="J1447" s="14"/>
    </row>
    <row r="1448" spans="9:10" ht="12.75">
      <c r="I1448" s="14"/>
      <c r="J1448" s="14"/>
    </row>
    <row r="1449" spans="9:10" ht="12.75">
      <c r="I1449" s="14"/>
      <c r="J1449" s="14"/>
    </row>
    <row r="1450" spans="9:10" ht="12.75">
      <c r="I1450" s="14"/>
      <c r="J1450" s="14"/>
    </row>
    <row r="1451" spans="9:10" ht="12.75">
      <c r="I1451" s="14"/>
      <c r="J1451" s="14"/>
    </row>
    <row r="1452" spans="9:10" ht="12.75">
      <c r="I1452" s="14"/>
      <c r="J1452" s="14"/>
    </row>
    <row r="1453" spans="9:10" ht="12.75">
      <c r="I1453" s="14"/>
      <c r="J1453" s="14"/>
    </row>
    <row r="1454" spans="9:10" ht="12.75">
      <c r="I1454" s="14"/>
      <c r="J1454" s="14"/>
    </row>
    <row r="1455" spans="9:10" ht="12.75">
      <c r="I1455" s="14"/>
      <c r="J1455" s="14"/>
    </row>
    <row r="1456" spans="9:10" ht="12.75">
      <c r="I1456" s="14"/>
      <c r="J1456" s="14"/>
    </row>
    <row r="1457" spans="9:10" ht="12.75">
      <c r="I1457" s="14"/>
      <c r="J1457" s="14"/>
    </row>
    <row r="1458" spans="9:10" ht="12.75">
      <c r="I1458" s="14"/>
      <c r="J1458" s="14"/>
    </row>
    <row r="1459" spans="9:10" ht="12.75">
      <c r="I1459" s="14"/>
      <c r="J1459" s="14"/>
    </row>
    <row r="1460" spans="9:10" ht="12.75">
      <c r="I1460" s="14"/>
      <c r="J1460" s="14"/>
    </row>
    <row r="1461" spans="9:10" ht="12.75">
      <c r="I1461" s="14"/>
      <c r="J1461" s="14"/>
    </row>
    <row r="1462" spans="9:10" ht="12.75">
      <c r="I1462" s="14"/>
      <c r="J1462" s="14"/>
    </row>
    <row r="1463" spans="9:10" ht="12.75">
      <c r="I1463" s="14"/>
      <c r="J1463" s="14"/>
    </row>
    <row r="1464" spans="9:10" ht="12.75">
      <c r="I1464" s="14"/>
      <c r="J1464" s="14"/>
    </row>
    <row r="1465" spans="9:10" ht="12.75">
      <c r="I1465" s="14"/>
      <c r="J1465" s="14"/>
    </row>
    <row r="1466" spans="9:10" ht="12.75">
      <c r="I1466" s="14"/>
      <c r="J1466" s="14"/>
    </row>
    <row r="1467" spans="9:10" ht="12.75">
      <c r="I1467" s="14"/>
      <c r="J1467" s="14"/>
    </row>
    <row r="1468" spans="9:10" ht="12.75">
      <c r="I1468" s="14"/>
      <c r="J1468" s="14"/>
    </row>
    <row r="1469" spans="9:10" ht="12.75">
      <c r="I1469" s="14"/>
      <c r="J1469" s="14"/>
    </row>
    <row r="1470" spans="9:10" ht="12.75">
      <c r="I1470" s="14"/>
      <c r="J1470" s="14"/>
    </row>
    <row r="1471" spans="9:10" ht="12.75">
      <c r="I1471" s="14"/>
      <c r="J1471" s="14"/>
    </row>
    <row r="1472" spans="9:10" ht="12.75">
      <c r="I1472" s="14"/>
      <c r="J1472" s="14"/>
    </row>
    <row r="1473" spans="9:10" ht="12.75">
      <c r="I1473" s="14"/>
      <c r="J1473" s="14"/>
    </row>
    <row r="1474" spans="9:10" ht="12.75">
      <c r="I1474" s="14"/>
      <c r="J1474" s="14"/>
    </row>
    <row r="1475" spans="9:10" ht="12.75">
      <c r="I1475" s="14"/>
      <c r="J1475" s="14"/>
    </row>
    <row r="1476" spans="9:10" ht="12.75">
      <c r="I1476" s="14"/>
      <c r="J1476" s="14"/>
    </row>
    <row r="1477" spans="9:10" ht="12.75">
      <c r="I1477" s="14"/>
      <c r="J1477" s="14"/>
    </row>
    <row r="1478" spans="9:10" ht="12.75">
      <c r="I1478" s="14"/>
      <c r="J1478" s="14"/>
    </row>
    <row r="1479" spans="9:10" ht="12.75">
      <c r="I1479" s="14"/>
      <c r="J1479" s="14"/>
    </row>
    <row r="1480" spans="9:10" ht="12.75">
      <c r="I1480" s="14"/>
      <c r="J1480" s="14"/>
    </row>
    <row r="1481" spans="9:10" ht="12.75">
      <c r="I1481" s="14"/>
      <c r="J1481" s="14"/>
    </row>
    <row r="1482" spans="9:10" ht="12.75">
      <c r="I1482" s="14"/>
      <c r="J1482" s="14"/>
    </row>
    <row r="1483" spans="9:10" ht="12.75">
      <c r="I1483" s="14"/>
      <c r="J1483" s="14"/>
    </row>
    <row r="1484" spans="9:10" ht="12.75">
      <c r="I1484" s="14"/>
      <c r="J1484" s="14"/>
    </row>
    <row r="1485" spans="9:10" ht="12.75">
      <c r="I1485" s="14"/>
      <c r="J1485" s="14"/>
    </row>
    <row r="1486" spans="9:10" ht="12.75">
      <c r="I1486" s="14"/>
      <c r="J1486" s="14"/>
    </row>
    <row r="1487" spans="9:10" ht="12.75">
      <c r="I1487" s="14"/>
      <c r="J1487" s="14"/>
    </row>
    <row r="1488" spans="9:10" ht="12.75">
      <c r="I1488" s="14"/>
      <c r="J1488" s="14"/>
    </row>
    <row r="1489" spans="9:10" ht="12.75">
      <c r="I1489" s="14"/>
      <c r="J1489" s="14"/>
    </row>
    <row r="1490" spans="9:10" ht="12.75">
      <c r="I1490" s="14"/>
      <c r="J1490" s="14"/>
    </row>
    <row r="1491" spans="9:10" ht="12.75">
      <c r="I1491" s="14"/>
      <c r="J1491" s="14"/>
    </row>
    <row r="1492" spans="9:10" ht="12.75">
      <c r="I1492" s="14"/>
      <c r="J1492" s="14"/>
    </row>
    <row r="1493" spans="9:10" ht="12.75">
      <c r="I1493" s="14"/>
      <c r="J1493" s="14"/>
    </row>
    <row r="1494" spans="9:10" ht="12.75">
      <c r="I1494" s="14"/>
      <c r="J1494" s="14"/>
    </row>
    <row r="1495" spans="9:10" ht="12.75">
      <c r="I1495" s="14"/>
      <c r="J1495" s="14"/>
    </row>
    <row r="1496" spans="9:10" ht="12.75">
      <c r="I1496" s="14"/>
      <c r="J1496" s="14"/>
    </row>
    <row r="1497" spans="9:10" ht="12.75">
      <c r="I1497" s="14"/>
      <c r="J1497" s="14"/>
    </row>
    <row r="1498" spans="9:10" ht="12.75">
      <c r="I1498" s="14"/>
      <c r="J1498" s="14"/>
    </row>
    <row r="1499" spans="9:10" ht="12.75">
      <c r="I1499" s="14"/>
      <c r="J1499" s="14"/>
    </row>
    <row r="1500" spans="9:10" ht="12.75">
      <c r="I1500" s="14"/>
      <c r="J1500" s="14"/>
    </row>
    <row r="1501" spans="9:10" ht="12.75">
      <c r="I1501" s="14"/>
      <c r="J1501" s="14"/>
    </row>
    <row r="1502" spans="9:10" ht="12.75">
      <c r="I1502" s="14"/>
      <c r="J1502" s="14"/>
    </row>
    <row r="1503" spans="9:10" ht="12.75">
      <c r="I1503" s="14"/>
      <c r="J1503" s="14"/>
    </row>
    <row r="1504" spans="9:10" ht="12.75">
      <c r="I1504" s="14"/>
      <c r="J1504" s="14"/>
    </row>
    <row r="1505" spans="9:10" ht="12.75">
      <c r="I1505" s="14"/>
      <c r="J1505" s="14"/>
    </row>
    <row r="1506" spans="9:10" ht="12.75">
      <c r="I1506" s="14"/>
      <c r="J1506" s="14"/>
    </row>
    <row r="1507" spans="9:10" ht="12.75">
      <c r="I1507" s="14"/>
      <c r="J1507" s="14"/>
    </row>
    <row r="1508" spans="9:10" ht="12.75">
      <c r="I1508" s="14"/>
      <c r="J1508" s="14"/>
    </row>
    <row r="1509" spans="9:10" ht="12.75">
      <c r="I1509" s="14"/>
      <c r="J1509" s="14"/>
    </row>
    <row r="1510" spans="9:10" ht="12.75">
      <c r="I1510" s="14"/>
      <c r="J1510" s="14"/>
    </row>
    <row r="1511" spans="9:10" ht="12.75">
      <c r="I1511" s="14"/>
      <c r="J1511" s="14"/>
    </row>
    <row r="1512" spans="9:10" ht="12.75">
      <c r="I1512" s="14"/>
      <c r="J1512" s="14"/>
    </row>
    <row r="1513" spans="9:10" ht="12.75">
      <c r="I1513" s="14"/>
      <c r="J1513" s="14"/>
    </row>
    <row r="1514" spans="9:10" ht="12.75">
      <c r="I1514" s="14"/>
      <c r="J1514" s="14"/>
    </row>
    <row r="1515" spans="9:10" ht="12.75">
      <c r="I1515" s="14"/>
      <c r="J1515" s="14"/>
    </row>
    <row r="1516" spans="9:10" ht="12.75">
      <c r="I1516" s="14"/>
      <c r="J1516" s="14"/>
    </row>
    <row r="1517" spans="9:10" ht="12.75">
      <c r="I1517" s="14"/>
      <c r="J1517" s="14"/>
    </row>
    <row r="1518" spans="9:10" ht="12.75">
      <c r="I1518" s="14"/>
      <c r="J1518" s="14"/>
    </row>
    <row r="1519" spans="9:10" ht="12.75">
      <c r="I1519" s="14"/>
      <c r="J1519" s="14"/>
    </row>
    <row r="1520" spans="9:10" ht="12.75">
      <c r="I1520" s="14"/>
      <c r="J1520" s="14"/>
    </row>
    <row r="1521" spans="9:10" ht="12.75">
      <c r="I1521" s="14"/>
      <c r="J1521" s="14"/>
    </row>
    <row r="1522" spans="9:10" ht="12.75">
      <c r="I1522" s="14"/>
      <c r="J1522" s="14"/>
    </row>
    <row r="1523" spans="9:10" ht="12.75">
      <c r="I1523" s="14"/>
      <c r="J1523" s="14"/>
    </row>
    <row r="1524" spans="9:10" ht="12.75">
      <c r="I1524" s="14"/>
      <c r="J1524" s="14"/>
    </row>
    <row r="1525" spans="9:10" ht="12.75">
      <c r="I1525" s="14"/>
      <c r="J1525" s="14"/>
    </row>
    <row r="1526" spans="9:10" ht="12.75">
      <c r="I1526" s="14"/>
      <c r="J1526" s="14"/>
    </row>
    <row r="1527" spans="9:10" ht="12.75">
      <c r="I1527" s="14"/>
      <c r="J1527" s="14"/>
    </row>
    <row r="1528" spans="9:10" ht="12.75">
      <c r="I1528" s="14"/>
      <c r="J1528" s="14"/>
    </row>
    <row r="1529" spans="9:10" ht="12.75">
      <c r="I1529" s="14"/>
      <c r="J1529" s="14"/>
    </row>
    <row r="1530" spans="9:10" ht="12.75">
      <c r="I1530" s="14"/>
      <c r="J1530" s="14"/>
    </row>
    <row r="1531" spans="9:10" ht="12.75">
      <c r="I1531" s="14"/>
      <c r="J1531" s="14"/>
    </row>
    <row r="1532" spans="9:10" ht="12.75">
      <c r="I1532" s="14"/>
      <c r="J1532" s="14"/>
    </row>
    <row r="1533" spans="9:10" ht="12.75">
      <c r="I1533" s="14"/>
      <c r="J1533" s="14"/>
    </row>
    <row r="1534" spans="9:10" ht="12.75">
      <c r="I1534" s="14"/>
      <c r="J1534" s="14"/>
    </row>
    <row r="1535" spans="9:10" ht="12.75">
      <c r="I1535" s="14"/>
      <c r="J1535" s="14"/>
    </row>
    <row r="1536" spans="9:10" ht="12.75">
      <c r="I1536" s="14"/>
      <c r="J1536" s="14"/>
    </row>
    <row r="1537" spans="9:10" ht="12.75">
      <c r="I1537" s="14"/>
      <c r="J1537" s="14"/>
    </row>
    <row r="1538" spans="9:10" ht="12.75">
      <c r="I1538" s="14"/>
      <c r="J1538" s="14"/>
    </row>
    <row r="1539" spans="9:10" ht="12.75">
      <c r="I1539" s="14"/>
      <c r="J1539" s="14"/>
    </row>
    <row r="1540" spans="9:10" ht="12.75">
      <c r="I1540" s="14"/>
      <c r="J1540" s="14"/>
    </row>
    <row r="1541" spans="9:10" ht="12.75">
      <c r="I1541" s="14"/>
      <c r="J1541" s="14"/>
    </row>
    <row r="1542" spans="9:10" ht="12.75">
      <c r="I1542" s="14"/>
      <c r="J1542" s="14"/>
    </row>
    <row r="1543" spans="9:10" ht="12.75">
      <c r="I1543" s="14"/>
      <c r="J1543" s="14"/>
    </row>
    <row r="1544" spans="9:10" ht="12.75">
      <c r="I1544" s="14"/>
      <c r="J1544" s="14"/>
    </row>
    <row r="1545" spans="9:10" ht="12.75">
      <c r="I1545" s="14"/>
      <c r="J1545" s="14"/>
    </row>
    <row r="1546" spans="9:10" ht="12.75">
      <c r="I1546" s="14"/>
      <c r="J1546" s="14"/>
    </row>
    <row r="1547" spans="9:10" ht="12.75">
      <c r="I1547" s="14"/>
      <c r="J1547" s="14"/>
    </row>
    <row r="1548" spans="9:10" ht="12.75">
      <c r="I1548" s="14"/>
      <c r="J1548" s="14"/>
    </row>
    <row r="1549" spans="9:10" ht="12.75">
      <c r="I1549" s="14"/>
      <c r="J1549" s="14"/>
    </row>
    <row r="1550" spans="9:10" ht="12.75">
      <c r="I1550" s="14"/>
      <c r="J1550" s="14"/>
    </row>
    <row r="1551" spans="9:10" ht="12.75">
      <c r="I1551" s="14"/>
      <c r="J1551" s="14"/>
    </row>
    <row r="1552" spans="9:10" ht="12.75">
      <c r="I1552" s="14"/>
      <c r="J1552" s="14"/>
    </row>
    <row r="1553" spans="9:10" ht="12.75">
      <c r="I1553" s="14"/>
      <c r="J1553" s="14"/>
    </row>
    <row r="1554" spans="9:10" ht="12.75">
      <c r="I1554" s="14"/>
      <c r="J1554" s="14"/>
    </row>
    <row r="1555" spans="9:10" ht="12.75">
      <c r="I1555" s="14"/>
      <c r="J1555" s="14"/>
    </row>
    <row r="1556" spans="9:10" ht="12.75">
      <c r="I1556" s="14"/>
      <c r="J1556" s="14"/>
    </row>
    <row r="1557" spans="9:10" ht="12.75">
      <c r="I1557" s="14"/>
      <c r="J1557" s="14"/>
    </row>
    <row r="1558" spans="9:10" ht="12.75">
      <c r="I1558" s="14"/>
      <c r="J1558" s="14"/>
    </row>
    <row r="1559" spans="9:10" ht="12.75">
      <c r="I1559" s="14"/>
      <c r="J1559" s="14"/>
    </row>
    <row r="1560" spans="9:10" ht="12.75">
      <c r="I1560" s="14"/>
      <c r="J1560" s="14"/>
    </row>
    <row r="1561" spans="9:10" ht="12.75">
      <c r="I1561" s="14"/>
      <c r="J1561" s="14"/>
    </row>
    <row r="1562" spans="9:10" ht="12.75">
      <c r="I1562" s="14"/>
      <c r="J1562" s="14"/>
    </row>
    <row r="1563" spans="9:10" ht="12.75">
      <c r="I1563" s="14"/>
      <c r="J1563" s="14"/>
    </row>
    <row r="1564" spans="9:10" ht="12.75">
      <c r="I1564" s="14"/>
      <c r="J1564" s="14"/>
    </row>
    <row r="1565" spans="9:10" ht="12.75">
      <c r="I1565" s="14"/>
      <c r="J1565" s="14"/>
    </row>
    <row r="1566" spans="9:10" ht="12.75">
      <c r="I1566" s="14"/>
      <c r="J1566" s="14"/>
    </row>
    <row r="1567" spans="9:10" ht="12.75">
      <c r="I1567" s="14"/>
      <c r="J1567" s="14"/>
    </row>
    <row r="1568" spans="9:10" ht="12.75">
      <c r="I1568" s="14"/>
      <c r="J1568" s="14"/>
    </row>
    <row r="1569" spans="9:10" ht="12.75">
      <c r="I1569" s="14"/>
      <c r="J1569" s="14"/>
    </row>
    <row r="1570" spans="9:10" ht="12.75">
      <c r="I1570" s="14"/>
      <c r="J1570" s="14"/>
    </row>
    <row r="1571" spans="9:10" ht="12.75">
      <c r="I1571" s="14"/>
      <c r="J1571" s="14"/>
    </row>
    <row r="1572" spans="9:10" ht="12.75">
      <c r="I1572" s="14"/>
      <c r="J1572" s="14"/>
    </row>
    <row r="1573" spans="9:10" ht="12.75">
      <c r="I1573" s="14"/>
      <c r="J1573" s="14"/>
    </row>
    <row r="1574" spans="9:10" ht="12.75">
      <c r="I1574" s="14"/>
      <c r="J1574" s="14"/>
    </row>
    <row r="1575" spans="9:10" ht="12.75">
      <c r="I1575" s="14"/>
      <c r="J1575" s="14"/>
    </row>
    <row r="1576" spans="9:10" ht="12.75">
      <c r="I1576" s="14"/>
      <c r="J1576" s="14"/>
    </row>
    <row r="1577" spans="9:10" ht="12.75">
      <c r="I1577" s="14"/>
      <c r="J1577" s="14"/>
    </row>
    <row r="1578" spans="9:10" ht="12.75">
      <c r="I1578" s="14"/>
      <c r="J1578" s="14"/>
    </row>
    <row r="1579" spans="9:10" ht="12.75">
      <c r="I1579" s="14"/>
      <c r="J1579" s="14"/>
    </row>
    <row r="1580" spans="9:10" ht="12.75">
      <c r="I1580" s="14"/>
      <c r="J1580" s="14"/>
    </row>
    <row r="1581" spans="9:10" ht="12.75">
      <c r="I1581" s="14"/>
      <c r="J1581" s="14"/>
    </row>
    <row r="1582" spans="9:10" ht="12.75">
      <c r="I1582" s="14"/>
      <c r="J1582" s="14"/>
    </row>
    <row r="1583" spans="9:10" ht="12.75">
      <c r="I1583" s="14"/>
      <c r="J1583" s="14"/>
    </row>
    <row r="1584" spans="9:10" ht="12.75">
      <c r="I1584" s="14"/>
      <c r="J1584" s="14"/>
    </row>
    <row r="1585" spans="9:10" ht="12.75">
      <c r="I1585" s="14"/>
      <c r="J1585" s="14"/>
    </row>
    <row r="1586" spans="9:10" ht="12.75">
      <c r="I1586" s="14"/>
      <c r="J1586" s="14"/>
    </row>
    <row r="1587" spans="9:10" ht="12.75">
      <c r="I1587" s="14"/>
      <c r="J1587" s="14"/>
    </row>
    <row r="1588" spans="9:10" ht="12.75">
      <c r="I1588" s="14"/>
      <c r="J1588" s="14"/>
    </row>
    <row r="1589" spans="9:10" ht="12.75">
      <c r="I1589" s="14"/>
      <c r="J1589" s="14"/>
    </row>
    <row r="1590" spans="9:10" ht="12.75">
      <c r="I1590" s="14"/>
      <c r="J1590" s="14"/>
    </row>
    <row r="1591" spans="9:10" ht="12.75">
      <c r="I1591" s="14"/>
      <c r="J1591" s="14"/>
    </row>
    <row r="1592" spans="9:10" ht="12.75">
      <c r="I1592" s="14"/>
      <c r="J1592" s="14"/>
    </row>
    <row r="1593" spans="9:10" ht="12.75">
      <c r="I1593" s="14"/>
      <c r="J1593" s="14"/>
    </row>
    <row r="1594" spans="9:10" ht="12.75">
      <c r="I1594" s="14"/>
      <c r="J1594" s="14"/>
    </row>
    <row r="1595" spans="9:10" ht="12.75">
      <c r="I1595" s="14"/>
      <c r="J1595" s="14"/>
    </row>
    <row r="1596" spans="9:10" ht="12.75">
      <c r="I1596" s="14"/>
      <c r="J1596" s="14"/>
    </row>
    <row r="1597" spans="9:10" ht="12.75">
      <c r="I1597" s="14"/>
      <c r="J1597" s="14"/>
    </row>
    <row r="1598" spans="9:10" ht="12.75">
      <c r="I1598" s="14"/>
      <c r="J1598" s="14"/>
    </row>
    <row r="1599" spans="9:10" ht="12.75">
      <c r="I1599" s="14"/>
      <c r="J1599" s="14"/>
    </row>
    <row r="1600" spans="9:10" ht="12.75">
      <c r="I1600" s="14"/>
      <c r="J1600" s="14"/>
    </row>
    <row r="1601" spans="9:10" ht="12.75">
      <c r="I1601" s="14"/>
      <c r="J1601" s="14"/>
    </row>
    <row r="1602" spans="9:10" ht="12.75">
      <c r="I1602" s="14"/>
      <c r="J1602" s="14"/>
    </row>
    <row r="1603" spans="9:10" ht="12.75">
      <c r="I1603" s="14"/>
      <c r="J1603" s="14"/>
    </row>
    <row r="1604" spans="9:10" ht="12.75">
      <c r="I1604" s="14"/>
      <c r="J1604" s="14"/>
    </row>
    <row r="1605" spans="9:10" ht="12.75">
      <c r="I1605" s="14"/>
      <c r="J1605" s="14"/>
    </row>
    <row r="1606" spans="9:10" ht="12.75">
      <c r="I1606" s="14"/>
      <c r="J1606" s="14"/>
    </row>
    <row r="1607" spans="9:10" ht="12.75">
      <c r="I1607" s="14"/>
      <c r="J1607" s="14"/>
    </row>
    <row r="1608" spans="9:10" ht="12.75">
      <c r="I1608" s="14"/>
      <c r="J1608" s="14"/>
    </row>
    <row r="1609" spans="9:10" ht="12.75">
      <c r="I1609" s="14"/>
      <c r="J1609" s="14"/>
    </row>
    <row r="1610" spans="9:10" ht="12.75">
      <c r="I1610" s="14"/>
      <c r="J1610" s="14"/>
    </row>
    <row r="1611" spans="9:10" ht="12.75">
      <c r="I1611" s="14"/>
      <c r="J1611" s="14"/>
    </row>
    <row r="1612" spans="9:10" ht="12.75">
      <c r="I1612" s="14"/>
      <c r="J1612" s="14"/>
    </row>
    <row r="1613" spans="9:10" ht="12.75">
      <c r="I1613" s="14"/>
      <c r="J1613" s="14"/>
    </row>
    <row r="1614" spans="9:10" ht="12.75">
      <c r="I1614" s="14"/>
      <c r="J1614" s="14"/>
    </row>
    <row r="1615" spans="9:10" ht="12.75">
      <c r="I1615" s="14"/>
      <c r="J1615" s="14"/>
    </row>
    <row r="1616" spans="9:10" ht="12.75">
      <c r="I1616" s="14"/>
      <c r="J1616" s="14"/>
    </row>
    <row r="1617" spans="9:10" ht="12.75">
      <c r="I1617" s="14"/>
      <c r="J1617" s="14"/>
    </row>
    <row r="1618" spans="9:10" ht="12.75">
      <c r="I1618" s="14"/>
      <c r="J1618" s="14"/>
    </row>
    <row r="1619" spans="9:10" ht="12.75">
      <c r="I1619" s="14"/>
      <c r="J1619" s="14"/>
    </row>
    <row r="1620" spans="9:10" ht="12.75">
      <c r="I1620" s="14"/>
      <c r="J1620" s="14"/>
    </row>
    <row r="1621" spans="9:10" ht="12.75">
      <c r="I1621" s="14"/>
      <c r="J1621" s="14"/>
    </row>
    <row r="1622" spans="9:10" ht="12.75">
      <c r="I1622" s="14"/>
      <c r="J1622" s="14"/>
    </row>
    <row r="1623" spans="9:10" ht="12.75">
      <c r="I1623" s="14"/>
      <c r="J1623" s="14"/>
    </row>
    <row r="1624" spans="9:10" ht="12.75">
      <c r="I1624" s="14"/>
      <c r="J1624" s="14"/>
    </row>
    <row r="1625" spans="9:10" ht="12.75">
      <c r="I1625" s="14"/>
      <c r="J1625" s="14"/>
    </row>
    <row r="1626" spans="9:10" ht="12.75">
      <c r="I1626" s="14"/>
      <c r="J1626" s="14"/>
    </row>
    <row r="1627" spans="9:10" ht="12.75">
      <c r="I1627" s="14"/>
      <c r="J1627" s="14"/>
    </row>
    <row r="1628" spans="9:10" ht="12.75">
      <c r="I1628" s="14"/>
      <c r="J1628" s="14"/>
    </row>
    <row r="1629" spans="9:10" ht="12.75">
      <c r="I1629" s="14"/>
      <c r="J1629" s="14"/>
    </row>
    <row r="1630" spans="9:10" ht="12.75">
      <c r="I1630" s="14"/>
      <c r="J1630" s="14"/>
    </row>
    <row r="1631" spans="9:10" ht="12.75">
      <c r="I1631" s="14"/>
      <c r="J1631" s="14"/>
    </row>
    <row r="1632" spans="9:10" ht="12.75">
      <c r="I1632" s="14"/>
      <c r="J1632" s="14"/>
    </row>
    <row r="1633" spans="9:10" ht="12.75">
      <c r="I1633" s="14"/>
      <c r="J1633" s="14"/>
    </row>
    <row r="1634" spans="9:10" ht="12.75">
      <c r="I1634" s="14"/>
      <c r="J1634" s="14"/>
    </row>
    <row r="1635" spans="9:10" ht="12.75">
      <c r="I1635" s="14"/>
      <c r="J1635" s="14"/>
    </row>
    <row r="1636" spans="9:10" ht="12.75">
      <c r="I1636" s="14"/>
      <c r="J1636" s="14"/>
    </row>
    <row r="1637" spans="9:10" ht="12.75">
      <c r="I1637" s="14"/>
      <c r="J1637" s="14"/>
    </row>
    <row r="1638" spans="9:10" ht="12.75">
      <c r="I1638" s="14"/>
      <c r="J1638" s="14"/>
    </row>
    <row r="1639" spans="9:10" ht="12.75">
      <c r="I1639" s="14"/>
      <c r="J1639" s="14"/>
    </row>
    <row r="1640" spans="9:10" ht="12.75">
      <c r="I1640" s="14"/>
      <c r="J1640" s="14"/>
    </row>
    <row r="1641" spans="9:10" ht="12.75">
      <c r="I1641" s="14"/>
      <c r="J1641" s="14"/>
    </row>
    <row r="1642" spans="9:10" ht="12.75">
      <c r="I1642" s="14"/>
      <c r="J1642" s="14"/>
    </row>
    <row r="1643" spans="9:10" ht="12.75">
      <c r="I1643" s="14"/>
      <c r="J1643" s="14"/>
    </row>
    <row r="1644" spans="9:10" ht="12.75">
      <c r="I1644" s="14"/>
      <c r="J1644" s="14"/>
    </row>
    <row r="1645" spans="9:10" ht="12.75">
      <c r="I1645" s="14"/>
      <c r="J1645" s="14"/>
    </row>
    <row r="1646" spans="9:10" ht="12.75">
      <c r="I1646" s="14"/>
      <c r="J1646" s="14"/>
    </row>
    <row r="1647" spans="9:10" ht="12.75">
      <c r="I1647" s="14"/>
      <c r="J1647" s="14"/>
    </row>
    <row r="1648" spans="9:10" ht="12.75">
      <c r="I1648" s="14"/>
      <c r="J1648" s="14"/>
    </row>
    <row r="1649" spans="9:10" ht="12.75">
      <c r="I1649" s="14"/>
      <c r="J1649" s="14"/>
    </row>
    <row r="1650" spans="9:10" ht="12.75">
      <c r="I1650" s="14"/>
      <c r="J1650" s="14"/>
    </row>
    <row r="1651" spans="9:10" ht="12.75">
      <c r="I1651" s="14"/>
      <c r="J1651" s="14"/>
    </row>
    <row r="1652" spans="9:10" ht="12.75">
      <c r="I1652" s="14"/>
      <c r="J1652" s="14"/>
    </row>
    <row r="1653" spans="9:10" ht="12.75">
      <c r="I1653" s="14"/>
      <c r="J1653" s="14"/>
    </row>
    <row r="1654" spans="9:10" ht="12.75">
      <c r="I1654" s="14"/>
      <c r="J1654" s="14"/>
    </row>
    <row r="1655" spans="9:10" ht="12.75">
      <c r="I1655" s="14"/>
      <c r="J1655" s="14"/>
    </row>
    <row r="1656" spans="9:10" ht="12.75">
      <c r="I1656" s="14"/>
      <c r="J1656" s="14"/>
    </row>
    <row r="1657" spans="9:10" ht="12.75">
      <c r="I1657" s="14"/>
      <c r="J1657" s="14"/>
    </row>
    <row r="1658" spans="9:10" ht="12.75">
      <c r="I1658" s="14"/>
      <c r="J1658" s="14"/>
    </row>
    <row r="1659" spans="9:10" ht="12.75">
      <c r="I1659" s="14"/>
      <c r="J1659" s="14"/>
    </row>
    <row r="1660" spans="9:10" ht="12.75">
      <c r="I1660" s="14"/>
      <c r="J1660" s="14"/>
    </row>
    <row r="1661" spans="9:10" ht="12.75">
      <c r="I1661" s="14"/>
      <c r="J1661" s="14"/>
    </row>
    <row r="1662" spans="9:10" ht="12.75">
      <c r="I1662" s="14"/>
      <c r="J1662" s="14"/>
    </row>
    <row r="1663" spans="9:10" ht="12.75">
      <c r="I1663" s="14"/>
      <c r="J1663" s="14"/>
    </row>
    <row r="1664" spans="9:10" ht="12.75">
      <c r="I1664" s="14"/>
      <c r="J1664" s="14"/>
    </row>
    <row r="1665" spans="9:10" ht="12.75">
      <c r="I1665" s="14"/>
      <c r="J1665" s="14"/>
    </row>
    <row r="1666" spans="9:10" ht="12.75">
      <c r="I1666" s="14"/>
      <c r="J1666" s="14"/>
    </row>
    <row r="1667" spans="9:10" ht="12.75">
      <c r="I1667" s="14"/>
      <c r="J1667" s="14"/>
    </row>
    <row r="1668" spans="9:10" ht="12.75">
      <c r="I1668" s="14"/>
      <c r="J1668" s="14"/>
    </row>
    <row r="1669" spans="9:10" ht="12.75">
      <c r="I1669" s="14"/>
      <c r="J1669" s="14"/>
    </row>
    <row r="1670" spans="9:10" ht="12.75">
      <c r="I1670" s="14"/>
      <c r="J1670" s="14"/>
    </row>
    <row r="1671" spans="9:10" ht="12.75">
      <c r="I1671" s="14"/>
      <c r="J1671" s="14"/>
    </row>
    <row r="1672" spans="9:10" ht="12.75">
      <c r="I1672" s="14"/>
      <c r="J1672" s="14"/>
    </row>
    <row r="1673" spans="9:10" ht="12.75">
      <c r="I1673" s="14"/>
      <c r="J1673" s="14"/>
    </row>
    <row r="1674" spans="9:10" ht="12.75">
      <c r="I1674" s="14"/>
      <c r="J1674" s="14"/>
    </row>
    <row r="1675" spans="9:10" ht="12.75">
      <c r="I1675" s="14"/>
      <c r="J1675" s="14"/>
    </row>
    <row r="1676" spans="9:10" ht="12.75">
      <c r="I1676" s="14"/>
      <c r="J1676" s="14"/>
    </row>
    <row r="1677" spans="9:10" ht="12.75">
      <c r="I1677" s="14"/>
      <c r="J1677" s="14"/>
    </row>
    <row r="1678" spans="9:10" ht="12.75">
      <c r="I1678" s="14"/>
      <c r="J1678" s="14"/>
    </row>
    <row r="1679" spans="9:10" ht="12.75">
      <c r="I1679" s="14"/>
      <c r="J1679" s="14"/>
    </row>
    <row r="1680" spans="9:10" ht="12.75">
      <c r="I1680" s="14"/>
      <c r="J1680" s="14"/>
    </row>
    <row r="1681" spans="9:10" ht="12.75">
      <c r="I1681" s="14"/>
      <c r="J1681" s="14"/>
    </row>
    <row r="1682" spans="9:10" ht="12.75">
      <c r="I1682" s="14"/>
      <c r="J1682" s="14"/>
    </row>
    <row r="1683" spans="9:10" ht="12.75">
      <c r="I1683" s="14"/>
      <c r="J1683" s="14"/>
    </row>
    <row r="1684" spans="9:10" ht="12.75">
      <c r="I1684" s="14"/>
      <c r="J1684" s="14"/>
    </row>
    <row r="1685" spans="9:10" ht="12.75">
      <c r="I1685" s="14"/>
      <c r="J1685" s="14"/>
    </row>
    <row r="1686" spans="9:10" ht="12.75">
      <c r="I1686" s="14"/>
      <c r="J1686" s="14"/>
    </row>
    <row r="1687" spans="9:10" ht="12.75">
      <c r="I1687" s="14"/>
      <c r="J1687" s="14"/>
    </row>
    <row r="1688" spans="9:10" ht="12.75">
      <c r="I1688" s="14"/>
      <c r="J1688" s="14"/>
    </row>
    <row r="1689" spans="9:10" ht="12.75">
      <c r="I1689" s="14"/>
      <c r="J1689" s="14"/>
    </row>
    <row r="1690" spans="9:10" ht="12.75">
      <c r="I1690" s="14"/>
      <c r="J1690" s="14"/>
    </row>
    <row r="1691" spans="9:10" ht="12.75">
      <c r="I1691" s="14"/>
      <c r="J1691" s="14"/>
    </row>
    <row r="1692" spans="9:10" ht="12.75">
      <c r="I1692" s="14"/>
      <c r="J1692" s="14"/>
    </row>
    <row r="1693" spans="9:10" ht="12.75">
      <c r="I1693" s="14"/>
      <c r="J1693" s="14"/>
    </row>
    <row r="1694" spans="9:10" ht="12.75">
      <c r="I1694" s="14"/>
      <c r="J1694" s="14"/>
    </row>
    <row r="1695" spans="9:10" ht="12.75">
      <c r="I1695" s="14"/>
      <c r="J1695" s="14"/>
    </row>
    <row r="1696" spans="9:10" ht="12.75">
      <c r="I1696" s="14"/>
      <c r="J1696" s="14"/>
    </row>
    <row r="1697" spans="9:10" ht="12.75">
      <c r="I1697" s="14"/>
      <c r="J1697" s="14"/>
    </row>
    <row r="1698" spans="9:10" ht="12.75">
      <c r="I1698" s="14"/>
      <c r="J1698" s="14"/>
    </row>
    <row r="1699" spans="9:10" ht="12.75">
      <c r="I1699" s="14"/>
      <c r="J1699" s="14"/>
    </row>
    <row r="1700" spans="9:10" ht="12.75">
      <c r="I1700" s="14"/>
      <c r="J1700" s="14"/>
    </row>
    <row r="1701" spans="9:10" ht="12.75">
      <c r="I1701" s="14"/>
      <c r="J1701" s="14"/>
    </row>
    <row r="1702" spans="9:10" ht="12.75">
      <c r="I1702" s="14"/>
      <c r="J1702" s="14"/>
    </row>
    <row r="1703" spans="9:10" ht="12.75">
      <c r="I1703" s="14"/>
      <c r="J1703" s="14"/>
    </row>
    <row r="1704" spans="9:10" ht="12.75">
      <c r="I1704" s="14"/>
      <c r="J1704" s="14"/>
    </row>
    <row r="1705" spans="9:10" ht="12.75">
      <c r="I1705" s="14"/>
      <c r="J1705" s="14"/>
    </row>
    <row r="1706" spans="9:10" ht="12.75">
      <c r="I1706" s="14"/>
      <c r="J1706" s="14"/>
    </row>
    <row r="1707" spans="9:10" ht="12.75">
      <c r="I1707" s="14"/>
      <c r="J1707" s="14"/>
    </row>
    <row r="1708" spans="9:10" ht="12.75">
      <c r="I1708" s="14"/>
      <c r="J1708" s="14"/>
    </row>
    <row r="1709" spans="9:10" ht="12.75">
      <c r="I1709" s="14"/>
      <c r="J1709" s="14"/>
    </row>
    <row r="1710" spans="9:10" ht="12.75">
      <c r="I1710" s="14"/>
      <c r="J1710" s="14"/>
    </row>
    <row r="1711" spans="9:10" ht="12.75">
      <c r="I1711" s="14"/>
      <c r="J1711" s="14"/>
    </row>
    <row r="1712" spans="9:10" ht="12.75">
      <c r="I1712" s="14"/>
      <c r="J1712" s="14"/>
    </row>
    <row r="1713" spans="9:10" ht="12.75">
      <c r="I1713" s="14"/>
      <c r="J1713" s="14"/>
    </row>
    <row r="1714" spans="9:10" ht="12.75">
      <c r="I1714" s="14"/>
      <c r="J1714" s="14"/>
    </row>
    <row r="1715" spans="9:10" ht="12.75">
      <c r="I1715" s="14"/>
      <c r="J1715" s="14"/>
    </row>
    <row r="1716" spans="9:10" ht="12.75">
      <c r="I1716" s="14"/>
      <c r="J1716" s="14"/>
    </row>
    <row r="1717" spans="9:10" ht="12.75">
      <c r="I1717" s="14"/>
      <c r="J1717" s="14"/>
    </row>
    <row r="1718" spans="9:10" ht="12.75">
      <c r="I1718" s="14"/>
      <c r="J1718" s="14"/>
    </row>
    <row r="1719" spans="9:10" ht="12.75">
      <c r="I1719" s="14"/>
      <c r="J1719" s="14"/>
    </row>
    <row r="1720" spans="9:10" ht="12.75">
      <c r="I1720" s="14"/>
      <c r="J1720" s="14"/>
    </row>
    <row r="1721" spans="9:10" ht="12.75">
      <c r="I1721" s="14"/>
      <c r="J1721" s="14"/>
    </row>
    <row r="1722" spans="9:10" ht="12.75">
      <c r="I1722" s="14"/>
      <c r="J1722" s="14"/>
    </row>
    <row r="1723" spans="9:10" ht="12.75">
      <c r="I1723" s="14"/>
      <c r="J1723" s="14"/>
    </row>
    <row r="1724" spans="9:10" ht="12.75">
      <c r="I1724" s="14"/>
      <c r="J1724" s="14"/>
    </row>
    <row r="1725" spans="9:10" ht="12.75">
      <c r="I1725" s="14"/>
      <c r="J1725" s="14"/>
    </row>
    <row r="1726" spans="9:10" ht="12.75">
      <c r="I1726" s="14"/>
      <c r="J1726" s="14"/>
    </row>
    <row r="1727" spans="9:10" ht="12.75">
      <c r="I1727" s="14"/>
      <c r="J1727" s="14"/>
    </row>
    <row r="1728" spans="9:10" ht="12.75">
      <c r="I1728" s="14"/>
      <c r="J1728" s="14"/>
    </row>
    <row r="1729" spans="9:10" ht="12.75">
      <c r="I1729" s="14"/>
      <c r="J1729" s="14"/>
    </row>
    <row r="1730" spans="9:10" ht="12.75">
      <c r="I1730" s="14"/>
      <c r="J1730" s="14"/>
    </row>
    <row r="1731" spans="9:10" ht="12.75">
      <c r="I1731" s="14"/>
      <c r="J1731" s="14"/>
    </row>
    <row r="1732" spans="9:10" ht="12.75">
      <c r="I1732" s="14"/>
      <c r="J1732" s="14"/>
    </row>
    <row r="1733" spans="9:10" ht="12.75">
      <c r="I1733" s="14"/>
      <c r="J1733" s="14"/>
    </row>
    <row r="1734" spans="9:10" ht="12.75">
      <c r="I1734" s="14"/>
      <c r="J1734" s="14"/>
    </row>
    <row r="1735" spans="9:10" ht="12.75">
      <c r="I1735" s="14"/>
      <c r="J1735" s="14"/>
    </row>
    <row r="1736" spans="9:10" ht="12.75">
      <c r="I1736" s="14"/>
      <c r="J1736" s="14"/>
    </row>
    <row r="1737" spans="9:10" ht="12.75">
      <c r="I1737" s="14"/>
      <c r="J1737" s="14"/>
    </row>
    <row r="1738" spans="9:10" ht="12.75">
      <c r="I1738" s="14"/>
      <c r="J1738" s="14"/>
    </row>
    <row r="1739" spans="9:10" ht="12.75">
      <c r="I1739" s="14"/>
      <c r="J1739" s="14"/>
    </row>
    <row r="1740" spans="9:10" ht="12.75">
      <c r="I1740" s="14"/>
      <c r="J1740" s="14"/>
    </row>
    <row r="1741" spans="9:10" ht="12.75">
      <c r="I1741" s="14"/>
      <c r="J1741" s="14"/>
    </row>
    <row r="1742" spans="9:10" ht="12.75">
      <c r="I1742" s="14"/>
      <c r="J1742" s="14"/>
    </row>
    <row r="1743" spans="9:10" ht="12.75">
      <c r="I1743" s="14"/>
      <c r="J1743" s="14"/>
    </row>
    <row r="1744" spans="9:10" ht="12.75">
      <c r="I1744" s="14"/>
      <c r="J1744" s="14"/>
    </row>
    <row r="1745" spans="9:10" ht="12.75">
      <c r="I1745" s="14"/>
      <c r="J1745" s="14"/>
    </row>
    <row r="1746" spans="9:10" ht="12.75">
      <c r="I1746" s="14"/>
      <c r="J1746" s="14"/>
    </row>
    <row r="1747" spans="9:10" ht="12.75">
      <c r="I1747" s="14"/>
      <c r="J1747" s="14"/>
    </row>
    <row r="1748" spans="9:10" ht="12.75">
      <c r="I1748" s="14"/>
      <c r="J1748" s="14"/>
    </row>
    <row r="1749" spans="9:10" ht="12.75">
      <c r="I1749" s="14"/>
      <c r="J1749" s="14"/>
    </row>
    <row r="1750" spans="9:10" ht="12.75">
      <c r="I1750" s="14"/>
      <c r="J1750" s="14"/>
    </row>
    <row r="1751" spans="9:10" ht="12.75">
      <c r="I1751" s="14"/>
      <c r="J1751" s="14"/>
    </row>
    <row r="1752" spans="9:10" ht="12.75">
      <c r="I1752" s="14"/>
      <c r="J1752" s="14"/>
    </row>
    <row r="1753" spans="9:10" ht="12.75">
      <c r="I1753" s="14"/>
      <c r="J1753" s="14"/>
    </row>
    <row r="1754" spans="9:10" ht="12.75">
      <c r="I1754" s="14"/>
      <c r="J1754" s="14"/>
    </row>
    <row r="1755" spans="9:10" ht="12.75">
      <c r="I1755" s="14"/>
      <c r="J1755" s="14"/>
    </row>
    <row r="1756" spans="9:10" ht="12.75">
      <c r="I1756" s="14"/>
      <c r="J1756" s="14"/>
    </row>
    <row r="1757" spans="9:10" ht="12.75">
      <c r="I1757" s="14"/>
      <c r="J1757" s="14"/>
    </row>
    <row r="1758" spans="9:10" ht="12.75">
      <c r="I1758" s="14"/>
      <c r="J1758" s="14"/>
    </row>
    <row r="1759" spans="9:10" ht="12.75">
      <c r="I1759" s="14"/>
      <c r="J1759" s="14"/>
    </row>
    <row r="1760" spans="9:10" ht="12.75">
      <c r="I1760" s="14"/>
      <c r="J1760" s="14"/>
    </row>
    <row r="1761" spans="9:10" ht="12.75">
      <c r="I1761" s="14"/>
      <c r="J1761" s="14"/>
    </row>
    <row r="1762" spans="9:10" ht="12.75">
      <c r="I1762" s="14"/>
      <c r="J1762" s="14"/>
    </row>
    <row r="1763" spans="9:10" ht="12.75">
      <c r="I1763" s="14"/>
      <c r="J1763" s="14"/>
    </row>
    <row r="1764" spans="9:10" ht="12.75">
      <c r="I1764" s="14"/>
      <c r="J1764" s="14"/>
    </row>
    <row r="1765" spans="9:10" ht="12.75">
      <c r="I1765" s="14"/>
      <c r="J1765" s="14"/>
    </row>
    <row r="1766" spans="9:10" ht="12.75">
      <c r="I1766" s="14"/>
      <c r="J1766" s="14"/>
    </row>
    <row r="1767" spans="9:10" ht="12.75">
      <c r="I1767" s="14"/>
      <c r="J1767" s="14"/>
    </row>
    <row r="1768" spans="9:10" ht="12.75">
      <c r="I1768" s="14"/>
      <c r="J1768" s="14"/>
    </row>
    <row r="1769" spans="9:10" ht="12.75">
      <c r="I1769" s="14"/>
      <c r="J1769" s="14"/>
    </row>
    <row r="1770" spans="9:10" ht="12.75">
      <c r="I1770" s="14"/>
      <c r="J1770" s="14"/>
    </row>
    <row r="1771" spans="9:10" ht="12.75">
      <c r="I1771" s="14"/>
      <c r="J1771" s="14"/>
    </row>
    <row r="1772" spans="9:10" ht="12.75">
      <c r="I1772" s="14"/>
      <c r="J1772" s="14"/>
    </row>
    <row r="1773" spans="9:10" ht="12.75">
      <c r="I1773" s="14"/>
      <c r="J1773" s="14"/>
    </row>
    <row r="1774" spans="9:10" ht="12.75">
      <c r="I1774" s="14"/>
      <c r="J1774" s="14"/>
    </row>
    <row r="1775" spans="9:10" ht="12.75">
      <c r="I1775" s="14"/>
      <c r="J1775" s="14"/>
    </row>
    <row r="1776" spans="9:10" ht="12.75">
      <c r="I1776" s="14"/>
      <c r="J1776" s="14"/>
    </row>
    <row r="1777" spans="9:10" ht="12.75">
      <c r="I1777" s="14"/>
      <c r="J1777" s="14"/>
    </row>
    <row r="1778" spans="9:10" ht="12.75">
      <c r="I1778" s="14"/>
      <c r="J1778" s="14"/>
    </row>
    <row r="1779" spans="9:10" ht="12.75">
      <c r="I1779" s="14"/>
      <c r="J1779" s="14"/>
    </row>
    <row r="1780" spans="9:10" ht="12.75">
      <c r="I1780" s="14"/>
      <c r="J1780" s="14"/>
    </row>
    <row r="1781" spans="9:10" ht="12.75">
      <c r="I1781" s="14"/>
      <c r="J1781" s="14"/>
    </row>
    <row r="1782" spans="9:10" ht="12.75">
      <c r="I1782" s="14"/>
      <c r="J1782" s="14"/>
    </row>
    <row r="1783" spans="9:10" ht="12.75">
      <c r="I1783" s="14"/>
      <c r="J1783" s="14"/>
    </row>
    <row r="1784" spans="9:10" ht="12.75">
      <c r="I1784" s="14"/>
      <c r="J1784" s="14"/>
    </row>
    <row r="1785" spans="9:10" ht="12.75">
      <c r="I1785" s="14"/>
      <c r="J1785" s="14"/>
    </row>
    <row r="1786" spans="9:10" ht="12.75">
      <c r="I1786" s="14"/>
      <c r="J1786" s="14"/>
    </row>
    <row r="1787" spans="9:10" ht="12.75">
      <c r="I1787" s="14"/>
      <c r="J1787" s="14"/>
    </row>
    <row r="1788" spans="9:10" ht="12.75">
      <c r="I1788" s="14"/>
      <c r="J1788" s="14"/>
    </row>
    <row r="1789" spans="9:10" ht="12.75">
      <c r="I1789" s="14"/>
      <c r="J1789" s="14"/>
    </row>
    <row r="1790" spans="9:10" ht="12.75">
      <c r="I1790" s="14"/>
      <c r="J1790" s="14"/>
    </row>
    <row r="1791" spans="9:10" ht="12.75">
      <c r="I1791" s="14"/>
      <c r="J1791" s="14"/>
    </row>
    <row r="1792" spans="9:10" ht="12.75">
      <c r="I1792" s="14"/>
      <c r="J1792" s="14"/>
    </row>
    <row r="1793" spans="9:10" ht="12.75">
      <c r="I1793" s="14"/>
      <c r="J1793" s="14"/>
    </row>
    <row r="1794" spans="9:10" ht="12.75">
      <c r="I1794" s="14"/>
      <c r="J1794" s="14"/>
    </row>
    <row r="1795" spans="9:10" ht="12.75">
      <c r="I1795" s="14"/>
      <c r="J1795" s="14"/>
    </row>
    <row r="1796" spans="9:10" ht="12.75">
      <c r="I1796" s="14"/>
      <c r="J1796" s="14"/>
    </row>
    <row r="1797" spans="9:10" ht="12.75">
      <c r="I1797" s="14"/>
      <c r="J1797" s="14"/>
    </row>
    <row r="1798" spans="9:10" ht="12.75">
      <c r="I1798" s="14"/>
      <c r="J1798" s="14"/>
    </row>
    <row r="1799" spans="9:10" ht="12.75">
      <c r="I1799" s="14"/>
      <c r="J1799" s="14"/>
    </row>
    <row r="1800" spans="9:10" ht="12.75">
      <c r="I1800" s="14"/>
      <c r="J1800" s="14"/>
    </row>
    <row r="1801" spans="9:10" ht="12.75">
      <c r="I1801" s="14"/>
      <c r="J1801" s="14"/>
    </row>
    <row r="1802" spans="9:10" ht="12.75">
      <c r="I1802" s="14"/>
      <c r="J1802" s="14"/>
    </row>
    <row r="1803" spans="9:10" ht="12.75">
      <c r="I1803" s="14"/>
      <c r="J1803" s="14"/>
    </row>
    <row r="1804" spans="9:10" ht="12.75">
      <c r="I1804" s="14"/>
      <c r="J1804" s="14"/>
    </row>
    <row r="1805" spans="9:10" ht="12.75">
      <c r="I1805" s="14"/>
      <c r="J1805" s="14"/>
    </row>
    <row r="1806" spans="9:10" ht="12.75">
      <c r="I1806" s="14"/>
      <c r="J1806" s="14"/>
    </row>
    <row r="1807" spans="9:10" ht="12.75">
      <c r="I1807" s="14"/>
      <c r="J1807" s="14"/>
    </row>
    <row r="1808" spans="9:10" ht="12.75">
      <c r="I1808" s="14"/>
      <c r="J1808" s="14"/>
    </row>
    <row r="1809" spans="9:10" ht="12.75">
      <c r="I1809" s="14"/>
      <c r="J1809" s="14"/>
    </row>
    <row r="1810" spans="9:10" ht="12.75">
      <c r="I1810" s="14"/>
      <c r="J1810" s="14"/>
    </row>
    <row r="1811" spans="9:10" ht="12.75">
      <c r="I1811" s="14"/>
      <c r="J1811" s="14"/>
    </row>
    <row r="1812" spans="9:10" ht="12.75">
      <c r="I1812" s="14"/>
      <c r="J1812" s="14"/>
    </row>
    <row r="1813" spans="9:10" ht="12.75">
      <c r="I1813" s="14"/>
      <c r="J1813" s="14"/>
    </row>
    <row r="1814" spans="9:10" ht="12.75">
      <c r="I1814" s="14"/>
      <c r="J1814" s="14"/>
    </row>
    <row r="1815" spans="9:10" ht="12.75">
      <c r="I1815" s="14"/>
      <c r="J1815" s="14"/>
    </row>
    <row r="1816" spans="9:10" ht="12.75">
      <c r="I1816" s="14"/>
      <c r="J1816" s="14"/>
    </row>
    <row r="1817" spans="9:10" ht="12.75">
      <c r="I1817" s="14"/>
      <c r="J1817" s="14"/>
    </row>
    <row r="1818" spans="9:10" ht="12.75">
      <c r="I1818" s="14"/>
      <c r="J1818" s="14"/>
    </row>
    <row r="1819" spans="9:10" ht="12.75">
      <c r="I1819" s="14"/>
      <c r="J1819" s="14"/>
    </row>
    <row r="1820" spans="9:10" ht="12.75">
      <c r="I1820" s="14"/>
      <c r="J1820" s="14"/>
    </row>
    <row r="1821" spans="9:10" ht="12.75">
      <c r="I1821" s="14"/>
      <c r="J1821" s="14"/>
    </row>
    <row r="1822" spans="9:10" ht="12.75">
      <c r="I1822" s="14"/>
      <c r="J1822" s="14"/>
    </row>
    <row r="1823" spans="9:10" ht="12.75">
      <c r="I1823" s="14"/>
      <c r="J1823" s="14"/>
    </row>
    <row r="1824" spans="9:10" ht="12.75">
      <c r="I1824" s="14"/>
      <c r="J1824" s="14"/>
    </row>
    <row r="1825" spans="9:10" ht="12.75">
      <c r="I1825" s="14"/>
      <c r="J1825" s="14"/>
    </row>
    <row r="1826" spans="9:10" ht="12.75">
      <c r="I1826" s="14"/>
      <c r="J1826" s="14"/>
    </row>
    <row r="1827" spans="9:10" ht="12.75">
      <c r="I1827" s="14"/>
      <c r="J1827" s="14"/>
    </row>
    <row r="1828" spans="9:10" ht="12.75">
      <c r="I1828" s="14"/>
      <c r="J1828" s="14"/>
    </row>
    <row r="1829" spans="9:10" ht="12.75">
      <c r="I1829" s="14"/>
      <c r="J1829" s="14"/>
    </row>
    <row r="1830" spans="9:10" ht="12.75">
      <c r="I1830" s="14"/>
      <c r="J1830" s="14"/>
    </row>
    <row r="1831" spans="9:10" ht="12.75">
      <c r="I1831" s="14"/>
      <c r="J1831" s="14"/>
    </row>
    <row r="1832" spans="9:10" ht="12.75">
      <c r="I1832" s="14"/>
      <c r="J1832" s="14"/>
    </row>
    <row r="1833" spans="9:10" ht="12.75">
      <c r="I1833" s="14"/>
      <c r="J1833" s="14"/>
    </row>
    <row r="1834" spans="9:10" ht="12.75">
      <c r="I1834" s="14"/>
      <c r="J1834" s="14"/>
    </row>
    <row r="1835" spans="9:10" ht="12.75">
      <c r="I1835" s="14"/>
      <c r="J1835" s="14"/>
    </row>
    <row r="1836" spans="9:10" ht="12.75">
      <c r="I1836" s="14"/>
      <c r="J1836" s="14"/>
    </row>
    <row r="1837" spans="9:10" ht="12.75">
      <c r="I1837" s="14"/>
      <c r="J1837" s="14"/>
    </row>
    <row r="1838" spans="9:10" ht="12.75">
      <c r="I1838" s="14"/>
      <c r="J1838" s="14"/>
    </row>
    <row r="1839" spans="9:10" ht="12.75">
      <c r="I1839" s="14"/>
      <c r="J1839" s="14"/>
    </row>
    <row r="1840" spans="9:10" ht="12.75">
      <c r="I1840" s="14"/>
      <c r="J1840" s="14"/>
    </row>
    <row r="1841" spans="9:10" ht="12.75">
      <c r="I1841" s="14"/>
      <c r="J1841" s="14"/>
    </row>
    <row r="1842" spans="9:10" ht="12.75">
      <c r="I1842" s="14"/>
      <c r="J1842" s="14"/>
    </row>
    <row r="1843" spans="9:10" ht="12.75">
      <c r="I1843" s="14"/>
      <c r="J1843" s="14"/>
    </row>
    <row r="1844" spans="9:10" ht="12.75">
      <c r="I1844" s="14"/>
      <c r="J1844" s="14"/>
    </row>
    <row r="1845" spans="9:10" ht="12.75">
      <c r="I1845" s="14"/>
      <c r="J1845" s="14"/>
    </row>
    <row r="1846" spans="9:10" ht="12.75">
      <c r="I1846" s="14"/>
      <c r="J1846" s="14"/>
    </row>
    <row r="1847" spans="9:10" ht="12.75">
      <c r="I1847" s="14"/>
      <c r="J1847" s="14"/>
    </row>
    <row r="1848" spans="9:10" ht="12.75">
      <c r="I1848" s="14"/>
      <c r="J1848" s="14"/>
    </row>
    <row r="1849" spans="9:10" ht="12.75">
      <c r="I1849" s="14"/>
      <c r="J1849" s="14"/>
    </row>
    <row r="1850" spans="9:10" ht="12.75">
      <c r="I1850" s="14"/>
      <c r="J1850" s="14"/>
    </row>
    <row r="1851" spans="9:10" ht="12.75">
      <c r="I1851" s="14"/>
      <c r="J1851" s="14"/>
    </row>
    <row r="1852" spans="9:10" ht="12.75">
      <c r="I1852" s="14"/>
      <c r="J1852" s="14"/>
    </row>
    <row r="1853" spans="9:10" ht="12.75">
      <c r="I1853" s="14"/>
      <c r="J1853" s="14"/>
    </row>
    <row r="1854" spans="9:10" ht="12.75">
      <c r="I1854" s="14"/>
      <c r="J1854" s="14"/>
    </row>
    <row r="1855" spans="9:10" ht="12.75">
      <c r="I1855" s="14"/>
      <c r="J1855" s="14"/>
    </row>
    <row r="1856" spans="9:10" ht="12.75">
      <c r="I1856" s="14"/>
      <c r="J1856" s="14"/>
    </row>
    <row r="1857" spans="9:10" ht="12.75">
      <c r="I1857" s="14"/>
      <c r="J1857" s="14"/>
    </row>
    <row r="1858" spans="9:10" ht="12.75">
      <c r="I1858" s="14"/>
      <c r="J1858" s="14"/>
    </row>
    <row r="1859" spans="9:10" ht="12.75">
      <c r="I1859" s="14"/>
      <c r="J1859" s="14"/>
    </row>
    <row r="1860" spans="9:10" ht="12.75">
      <c r="I1860" s="14"/>
      <c r="J1860" s="14"/>
    </row>
    <row r="1861" spans="9:10" ht="12.75">
      <c r="I1861" s="14"/>
      <c r="J1861" s="14"/>
    </row>
    <row r="1862" spans="9:10" ht="12.75">
      <c r="I1862" s="14"/>
      <c r="J1862" s="14"/>
    </row>
    <row r="1863" spans="9:10" ht="12.75">
      <c r="I1863" s="14"/>
      <c r="J1863" s="14"/>
    </row>
    <row r="1864" spans="9:10" ht="12.75">
      <c r="I1864" s="14"/>
      <c r="J1864" s="14"/>
    </row>
    <row r="1865" spans="9:10" ht="12.75">
      <c r="I1865" s="14"/>
      <c r="J1865" s="14"/>
    </row>
    <row r="1866" spans="9:10" ht="12.75">
      <c r="I1866" s="14"/>
      <c r="J1866" s="14"/>
    </row>
    <row r="1867" spans="9:10" ht="12.75">
      <c r="I1867" s="14"/>
      <c r="J1867" s="14"/>
    </row>
    <row r="1868" spans="9:10" ht="12.75">
      <c r="I1868" s="14"/>
      <c r="J1868" s="14"/>
    </row>
    <row r="1869" spans="9:10" ht="12.75">
      <c r="I1869" s="14"/>
      <c r="J1869" s="14"/>
    </row>
    <row r="1870" spans="9:10" ht="12.75">
      <c r="I1870" s="14"/>
      <c r="J1870" s="14"/>
    </row>
    <row r="1871" spans="9:10" ht="12.75">
      <c r="I1871" s="14"/>
      <c r="J1871" s="14"/>
    </row>
    <row r="1872" spans="9:10" ht="12.75">
      <c r="I1872" s="14"/>
      <c r="J1872" s="14"/>
    </row>
    <row r="1873" spans="9:10" ht="12.75">
      <c r="I1873" s="14"/>
      <c r="J1873" s="14"/>
    </row>
    <row r="1874" spans="9:10" ht="12.75">
      <c r="I1874" s="14"/>
      <c r="J1874" s="14"/>
    </row>
    <row r="1875" spans="9:10" ht="12.75">
      <c r="I1875" s="14"/>
      <c r="J1875" s="14"/>
    </row>
    <row r="1876" spans="9:10" ht="12.75">
      <c r="I1876" s="14"/>
      <c r="J1876" s="14"/>
    </row>
    <row r="1877" spans="9:10" ht="12.75">
      <c r="I1877" s="14"/>
      <c r="J1877" s="14"/>
    </row>
    <row r="1878" spans="9:10" ht="12.75">
      <c r="I1878" s="14"/>
      <c r="J1878" s="14"/>
    </row>
    <row r="1879" spans="9:10" ht="12.75">
      <c r="I1879" s="14"/>
      <c r="J1879" s="14"/>
    </row>
    <row r="1880" spans="9:10" ht="12.75">
      <c r="I1880" s="14"/>
      <c r="J1880" s="14"/>
    </row>
    <row r="1881" spans="9:10" ht="12.75">
      <c r="I1881" s="14"/>
      <c r="J1881" s="14"/>
    </row>
    <row r="1882" spans="9:10" ht="12.75">
      <c r="I1882" s="14"/>
      <c r="J1882" s="14"/>
    </row>
    <row r="1883" spans="9:10" ht="12.75">
      <c r="I1883" s="14"/>
      <c r="J1883" s="14"/>
    </row>
    <row r="1884" spans="9:10" ht="12.75">
      <c r="I1884" s="14"/>
      <c r="J1884" s="14"/>
    </row>
    <row r="1885" spans="9:10" ht="12.75">
      <c r="I1885" s="14"/>
      <c r="J1885" s="14"/>
    </row>
    <row r="1886" spans="9:10" ht="12.75">
      <c r="I1886" s="14"/>
      <c r="J1886" s="14"/>
    </row>
    <row r="1887" spans="9:10" ht="12.75">
      <c r="I1887" s="14"/>
      <c r="J1887" s="14"/>
    </row>
    <row r="1888" spans="9:10" ht="12.75">
      <c r="I1888" s="14"/>
      <c r="J1888" s="14"/>
    </row>
    <row r="1889" spans="9:10" ht="12.75">
      <c r="I1889" s="14"/>
      <c r="J1889" s="14"/>
    </row>
    <row r="1890" spans="9:10" ht="12.75">
      <c r="I1890" s="14"/>
      <c r="J1890" s="14"/>
    </row>
    <row r="1891" spans="9:10" ht="12.75">
      <c r="I1891" s="14"/>
      <c r="J1891" s="14"/>
    </row>
    <row r="1892" spans="9:10" ht="12.75">
      <c r="I1892" s="14"/>
      <c r="J1892" s="14"/>
    </row>
    <row r="1893" spans="9:10" ht="12.75">
      <c r="I1893" s="14"/>
      <c r="J1893" s="14"/>
    </row>
    <row r="1894" spans="9:10" ht="12.75">
      <c r="I1894" s="14"/>
      <c r="J1894" s="14"/>
    </row>
    <row r="1895" spans="9:10" ht="12.75">
      <c r="I1895" s="14"/>
      <c r="J1895" s="14"/>
    </row>
    <row r="1896" spans="9:10" ht="12.75">
      <c r="I1896" s="14"/>
      <c r="J1896" s="14"/>
    </row>
    <row r="1897" spans="9:10" ht="12.75">
      <c r="I1897" s="14"/>
      <c r="J1897" s="14"/>
    </row>
    <row r="1898" spans="9:10" ht="12.75">
      <c r="I1898" s="14"/>
      <c r="J1898" s="14"/>
    </row>
    <row r="1899" spans="9:10" ht="12.75">
      <c r="I1899" s="14"/>
      <c r="J1899" s="14"/>
    </row>
    <row r="1900" spans="9:10" ht="12.75">
      <c r="I1900" s="14"/>
      <c r="J1900" s="14"/>
    </row>
    <row r="1901" spans="9:10" ht="12.75">
      <c r="I1901" s="14"/>
      <c r="J1901" s="14"/>
    </row>
    <row r="1902" spans="9:10" ht="12.75">
      <c r="I1902" s="14"/>
      <c r="J1902" s="14"/>
    </row>
    <row r="1903" spans="9:10" ht="12.75">
      <c r="I1903" s="14"/>
      <c r="J1903" s="14"/>
    </row>
    <row r="1904" spans="9:10" ht="12.75">
      <c r="I1904" s="14"/>
      <c r="J1904" s="14"/>
    </row>
    <row r="1905" spans="9:10" ht="12.75">
      <c r="I1905" s="14"/>
      <c r="J1905" s="14"/>
    </row>
    <row r="1906" spans="9:10" ht="12.75">
      <c r="I1906" s="14"/>
      <c r="J1906" s="14"/>
    </row>
    <row r="1907" spans="9:10" ht="12.75">
      <c r="I1907" s="14"/>
      <c r="J1907" s="14"/>
    </row>
    <row r="1908" spans="9:10" ht="12.75">
      <c r="I1908" s="14"/>
      <c r="J1908" s="14"/>
    </row>
    <row r="1909" spans="9:10" ht="12.75">
      <c r="I1909" s="14"/>
      <c r="J1909" s="14"/>
    </row>
    <row r="1910" spans="9:10" ht="12.75">
      <c r="I1910" s="14"/>
      <c r="J1910" s="14"/>
    </row>
    <row r="1911" spans="9:10" ht="12.75">
      <c r="I1911" s="14"/>
      <c r="J1911" s="14"/>
    </row>
    <row r="1912" spans="9:10" ht="12.75">
      <c r="I1912" s="14"/>
      <c r="J1912" s="14"/>
    </row>
    <row r="1913" spans="9:10" ht="12.75">
      <c r="I1913" s="14"/>
      <c r="J1913" s="14"/>
    </row>
    <row r="1914" spans="9:10" ht="12.75">
      <c r="I1914" s="14"/>
      <c r="J1914" s="14"/>
    </row>
    <row r="1915" spans="9:10" ht="12.75">
      <c r="I1915" s="14"/>
      <c r="J1915" s="14"/>
    </row>
    <row r="1916" spans="9:10" ht="12.75">
      <c r="I1916" s="14"/>
      <c r="J1916" s="14"/>
    </row>
    <row r="1917" spans="9:10" ht="12.75">
      <c r="I1917" s="14"/>
      <c r="J1917" s="14"/>
    </row>
    <row r="1918" spans="9:10" ht="12.75">
      <c r="I1918" s="14"/>
      <c r="J1918" s="14"/>
    </row>
    <row r="1919" spans="9:10" ht="12.75">
      <c r="I1919" s="14"/>
      <c r="J1919" s="14"/>
    </row>
    <row r="1920" spans="9:10" ht="12.75">
      <c r="I1920" s="14"/>
      <c r="J1920" s="14"/>
    </row>
    <row r="1921" spans="9:10" ht="12.75">
      <c r="I1921" s="14"/>
      <c r="J1921" s="14"/>
    </row>
    <row r="1922" spans="9:10" ht="12.75">
      <c r="I1922" s="14"/>
      <c r="J1922" s="14"/>
    </row>
    <row r="1923" spans="9:10" ht="12.75">
      <c r="I1923" s="14"/>
      <c r="J1923" s="14"/>
    </row>
    <row r="1924" spans="9:10" ht="12.75">
      <c r="I1924" s="14"/>
      <c r="J1924" s="14"/>
    </row>
    <row r="1925" spans="9:10" ht="12.75">
      <c r="I1925" s="14"/>
      <c r="J1925" s="14"/>
    </row>
    <row r="1926" spans="9:10" ht="12.75">
      <c r="I1926" s="14"/>
      <c r="J1926" s="14"/>
    </row>
    <row r="1927" spans="9:10" ht="12.75">
      <c r="I1927" s="14"/>
      <c r="J1927" s="14"/>
    </row>
    <row r="1928" spans="9:10" ht="12.75">
      <c r="I1928" s="14"/>
      <c r="J1928" s="14"/>
    </row>
    <row r="1929" spans="9:10" ht="12.75">
      <c r="I1929" s="14"/>
      <c r="J1929" s="14"/>
    </row>
    <row r="1930" spans="9:10" ht="12.75">
      <c r="I1930" s="14"/>
      <c r="J1930" s="14"/>
    </row>
    <row r="1931" spans="9:10" ht="12.75">
      <c r="I1931" s="14"/>
      <c r="J1931" s="14"/>
    </row>
    <row r="1932" spans="9:10" ht="12.75">
      <c r="I1932" s="14"/>
      <c r="J1932" s="14"/>
    </row>
    <row r="1933" spans="9:10" ht="12.75">
      <c r="I1933" s="14"/>
      <c r="J1933" s="14"/>
    </row>
    <row r="1934" spans="9:10" ht="12.75">
      <c r="I1934" s="14"/>
      <c r="J1934" s="14"/>
    </row>
    <row r="1935" spans="9:10" ht="12.75">
      <c r="I1935" s="14"/>
      <c r="J1935" s="14"/>
    </row>
    <row r="1936" spans="9:10" ht="12.75">
      <c r="I1936" s="14"/>
      <c r="J1936" s="14"/>
    </row>
    <row r="1937" spans="9:10" ht="12.75">
      <c r="I1937" s="14"/>
      <c r="J1937" s="14"/>
    </row>
    <row r="1938" spans="9:10" ht="12.75">
      <c r="I1938" s="14"/>
      <c r="J1938" s="14"/>
    </row>
    <row r="1939" spans="9:10" ht="12.75">
      <c r="I1939" s="14"/>
      <c r="J1939" s="14"/>
    </row>
    <row r="1940" spans="9:10" ht="12.75">
      <c r="I1940" s="14"/>
      <c r="J1940" s="14"/>
    </row>
    <row r="1941" spans="9:10" ht="12.75">
      <c r="I1941" s="14"/>
      <c r="J1941" s="14"/>
    </row>
    <row r="1942" spans="9:10" ht="12.75">
      <c r="I1942" s="14"/>
      <c r="J1942" s="14"/>
    </row>
    <row r="1943" spans="9:10" ht="12.75">
      <c r="I1943" s="14"/>
      <c r="J1943" s="14"/>
    </row>
    <row r="1944" spans="9:10" ht="12.75">
      <c r="I1944" s="14"/>
      <c r="J1944" s="14"/>
    </row>
    <row r="1945" spans="9:10" ht="12.75">
      <c r="I1945" s="14"/>
      <c r="J1945" s="14"/>
    </row>
    <row r="1946" spans="9:10" ht="12.75">
      <c r="I1946" s="14"/>
      <c r="J1946" s="14"/>
    </row>
    <row r="1947" spans="9:10" ht="12.75">
      <c r="I1947" s="14"/>
      <c r="J1947" s="14"/>
    </row>
    <row r="1948" spans="9:10" ht="12.75">
      <c r="I1948" s="14"/>
      <c r="J1948" s="14"/>
    </row>
    <row r="1949" spans="9:10" ht="12.75">
      <c r="I1949" s="14"/>
      <c r="J1949" s="14"/>
    </row>
    <row r="1950" spans="9:10" ht="12.75">
      <c r="I1950" s="14"/>
      <c r="J1950" s="14"/>
    </row>
    <row r="1951" spans="9:10" ht="12.75">
      <c r="I1951" s="14"/>
      <c r="J1951" s="14"/>
    </row>
    <row r="1952" spans="9:10" ht="12.75">
      <c r="I1952" s="14"/>
      <c r="J1952" s="14"/>
    </row>
    <row r="1953" spans="9:10" ht="12.75">
      <c r="I1953" s="14"/>
      <c r="J1953" s="14"/>
    </row>
    <row r="1954" spans="9:10" ht="12.75">
      <c r="I1954" s="14"/>
      <c r="J1954" s="14"/>
    </row>
    <row r="1955" spans="9:10" ht="12.75">
      <c r="I1955" s="14"/>
      <c r="J1955" s="14"/>
    </row>
    <row r="1956" spans="9:10" ht="12.75">
      <c r="I1956" s="14"/>
      <c r="J1956" s="14"/>
    </row>
    <row r="1957" spans="9:10" ht="12.75">
      <c r="I1957" s="14"/>
      <c r="J1957" s="14"/>
    </row>
    <row r="1958" spans="9:10" ht="12.75">
      <c r="I1958" s="14"/>
      <c r="J1958" s="14"/>
    </row>
    <row r="1959" spans="9:10" ht="12.75">
      <c r="I1959" s="14"/>
      <c r="J1959" s="14"/>
    </row>
    <row r="1960" spans="9:10" ht="12.75">
      <c r="I1960" s="14"/>
      <c r="J1960" s="14"/>
    </row>
    <row r="1961" spans="9:10" ht="12.75">
      <c r="I1961" s="14"/>
      <c r="J1961" s="14"/>
    </row>
    <row r="1962" spans="9:10" ht="12.75">
      <c r="I1962" s="14"/>
      <c r="J1962" s="14"/>
    </row>
    <row r="1963" spans="9:10" ht="12.75">
      <c r="I1963" s="14"/>
      <c r="J1963" s="14"/>
    </row>
    <row r="1964" spans="9:10" ht="12.75">
      <c r="I1964" s="14"/>
      <c r="J1964" s="14"/>
    </row>
    <row r="1965" spans="9:10" ht="12.75">
      <c r="I1965" s="14"/>
      <c r="J1965" s="14"/>
    </row>
    <row r="1966" spans="9:10" ht="12.75">
      <c r="I1966" s="14"/>
      <c r="J1966" s="14"/>
    </row>
    <row r="1967" spans="9:10" ht="12.75">
      <c r="I1967" s="14"/>
      <c r="J1967" s="14"/>
    </row>
    <row r="1968" spans="9:10" ht="12.75">
      <c r="I1968" s="14"/>
      <c r="J1968" s="14"/>
    </row>
    <row r="1969" spans="9:10" ht="12.75">
      <c r="I1969" s="14"/>
      <c r="J1969" s="14"/>
    </row>
    <row r="1970" spans="9:10" ht="12.75">
      <c r="I1970" s="14"/>
      <c r="J1970" s="14"/>
    </row>
    <row r="1971" spans="9:10" ht="12.75">
      <c r="I1971" s="14"/>
      <c r="J1971" s="14"/>
    </row>
    <row r="1972" spans="9:10" ht="12.75">
      <c r="I1972" s="14"/>
      <c r="J1972" s="14"/>
    </row>
    <row r="1973" spans="9:10" ht="12.75">
      <c r="I1973" s="14"/>
      <c r="J1973" s="14"/>
    </row>
    <row r="1974" spans="9:10" ht="12.75">
      <c r="I1974" s="14"/>
      <c r="J1974" s="14"/>
    </row>
    <row r="1975" spans="9:10" ht="12.75">
      <c r="I1975" s="14"/>
      <c r="J1975" s="14"/>
    </row>
    <row r="1976" spans="9:10" ht="12.75">
      <c r="I1976" s="14"/>
      <c r="J1976" s="14"/>
    </row>
    <row r="1977" spans="9:10" ht="12.75">
      <c r="I1977" s="14"/>
      <c r="J1977" s="14"/>
    </row>
    <row r="1978" spans="9:10" ht="12.75">
      <c r="I1978" s="14"/>
      <c r="J1978" s="14"/>
    </row>
    <row r="1979" spans="9:10" ht="12.75">
      <c r="I1979" s="14"/>
      <c r="J1979" s="14"/>
    </row>
    <row r="1980" spans="9:10" ht="12.75">
      <c r="I1980" s="14"/>
      <c r="J1980" s="14"/>
    </row>
    <row r="1981" spans="9:10" ht="12.75">
      <c r="I1981" s="14"/>
      <c r="J1981" s="14"/>
    </row>
    <row r="1982" spans="9:10" ht="12.75">
      <c r="I1982" s="14"/>
      <c r="J1982" s="14"/>
    </row>
    <row r="1983" spans="9:10" ht="12.75">
      <c r="I1983" s="14"/>
      <c r="J1983" s="14"/>
    </row>
    <row r="1984" spans="9:10" ht="12.75">
      <c r="I1984" s="14"/>
      <c r="J1984" s="14"/>
    </row>
    <row r="1985" spans="9:10" ht="12.75">
      <c r="I1985" s="14"/>
      <c r="J1985" s="14"/>
    </row>
    <row r="1986" spans="9:10" ht="12.75">
      <c r="I1986" s="14"/>
      <c r="J1986" s="14"/>
    </row>
    <row r="1987" spans="9:10" ht="12.75">
      <c r="I1987" s="14"/>
      <c r="J1987" s="14"/>
    </row>
    <row r="1988" spans="9:10" ht="12.75">
      <c r="I1988" s="14"/>
      <c r="J1988" s="14"/>
    </row>
    <row r="1989" spans="9:10" ht="12.75">
      <c r="I1989" s="14"/>
      <c r="J1989" s="14"/>
    </row>
    <row r="1990" spans="9:10" ht="12.75">
      <c r="I1990" s="14"/>
      <c r="J1990" s="14"/>
    </row>
    <row r="1991" spans="9:10" ht="12.75">
      <c r="I1991" s="14"/>
      <c r="J1991" s="14"/>
    </row>
    <row r="1992" spans="9:10" ht="12.75">
      <c r="I1992" s="14"/>
      <c r="J1992" s="14"/>
    </row>
    <row r="1993" spans="9:10" ht="12.75">
      <c r="I1993" s="14"/>
      <c r="J1993" s="14"/>
    </row>
    <row r="1994" spans="9:10" ht="12.75">
      <c r="I1994" s="14"/>
      <c r="J1994" s="14"/>
    </row>
    <row r="1995" spans="9:10" ht="12.75">
      <c r="I1995" s="14"/>
      <c r="J1995" s="14"/>
    </row>
    <row r="1996" spans="9:10" ht="12.75">
      <c r="I1996" s="14"/>
      <c r="J1996" s="14"/>
    </row>
    <row r="1997" spans="9:10" ht="12.75">
      <c r="I1997" s="14"/>
      <c r="J1997" s="14"/>
    </row>
    <row r="1998" spans="9:10" ht="12.75">
      <c r="I1998" s="14"/>
      <c r="J1998" s="14"/>
    </row>
    <row r="1999" spans="9:10" ht="12.75">
      <c r="I1999" s="14"/>
      <c r="J1999" s="14"/>
    </row>
    <row r="2000" spans="9:10" ht="12.75">
      <c r="I2000" s="14"/>
      <c r="J2000" s="14"/>
    </row>
    <row r="2001" spans="9:10" ht="12.75">
      <c r="I2001" s="14"/>
      <c r="J2001" s="14"/>
    </row>
    <row r="2002" spans="9:10" ht="12.75">
      <c r="I2002" s="14"/>
      <c r="J2002" s="14"/>
    </row>
    <row r="2003" spans="9:10" ht="12.75">
      <c r="I2003" s="14"/>
      <c r="J2003" s="14"/>
    </row>
    <row r="2004" spans="9:10" ht="12.75">
      <c r="I2004" s="14"/>
      <c r="J2004" s="14"/>
    </row>
    <row r="2005" spans="9:10" ht="12.75">
      <c r="I2005" s="14"/>
      <c r="J2005" s="14"/>
    </row>
    <row r="2006" spans="9:10" ht="12.75">
      <c r="I2006" s="14"/>
      <c r="J2006" s="14"/>
    </row>
    <row r="2007" spans="9:10" ht="12.75">
      <c r="I2007" s="14"/>
      <c r="J2007" s="14"/>
    </row>
    <row r="2008" spans="9:10" ht="12.75">
      <c r="I2008" s="14"/>
      <c r="J2008" s="14"/>
    </row>
    <row r="2009" spans="9:10" ht="12.75">
      <c r="I2009" s="14"/>
      <c r="J2009" s="14"/>
    </row>
    <row r="2010" spans="9:10" ht="12.75">
      <c r="I2010" s="14"/>
      <c r="J2010" s="14"/>
    </row>
    <row r="2011" spans="9:10" ht="12.75">
      <c r="I2011" s="14"/>
      <c r="J2011" s="14"/>
    </row>
    <row r="2012" spans="9:10" ht="12.75">
      <c r="I2012" s="14"/>
      <c r="J2012" s="14"/>
    </row>
    <row r="2013" spans="9:10" ht="12.75">
      <c r="I2013" s="14"/>
      <c r="J2013" s="14"/>
    </row>
    <row r="2014" spans="9:10" ht="12.75">
      <c r="I2014" s="14"/>
      <c r="J2014" s="14"/>
    </row>
    <row r="2015" spans="9:10" ht="12.75">
      <c r="I2015" s="14"/>
      <c r="J2015" s="14"/>
    </row>
    <row r="2016" spans="9:10" ht="12.75">
      <c r="I2016" s="14"/>
      <c r="J2016" s="14"/>
    </row>
    <row r="2017" spans="9:10" ht="12.75">
      <c r="I2017" s="14"/>
      <c r="J2017" s="14"/>
    </row>
    <row r="2018" spans="9:10" ht="12.75">
      <c r="I2018" s="14"/>
      <c r="J2018" s="14"/>
    </row>
    <row r="2019" spans="9:10" ht="12.75">
      <c r="I2019" s="14"/>
      <c r="J2019" s="14"/>
    </row>
    <row r="2020" spans="9:10" ht="12.75">
      <c r="I2020" s="14"/>
      <c r="J2020" s="14"/>
    </row>
    <row r="2021" spans="9:10" ht="12.75">
      <c r="I2021" s="14"/>
      <c r="J2021" s="14"/>
    </row>
    <row r="2022" spans="9:10" ht="12.75">
      <c r="I2022" s="14"/>
      <c r="J2022" s="14"/>
    </row>
    <row r="2023" spans="9:10" ht="12.75">
      <c r="I2023" s="14"/>
      <c r="J2023" s="14"/>
    </row>
    <row r="2024" spans="9:10" ht="12.75">
      <c r="I2024" s="14"/>
      <c r="J2024" s="14"/>
    </row>
    <row r="2025" spans="9:10" ht="12.75">
      <c r="I2025" s="14"/>
      <c r="J2025" s="14"/>
    </row>
    <row r="2026" spans="9:10" ht="12.75">
      <c r="I2026" s="14"/>
      <c r="J2026" s="14"/>
    </row>
    <row r="2027" spans="9:10" ht="12.75">
      <c r="I2027" s="14"/>
      <c r="J2027" s="14"/>
    </row>
    <row r="2028" spans="9:10" ht="12.75">
      <c r="I2028" s="14"/>
      <c r="J2028" s="14"/>
    </row>
    <row r="2029" spans="9:10" ht="12.75">
      <c r="I2029" s="14"/>
      <c r="J2029" s="14"/>
    </row>
    <row r="2030" spans="9:10" ht="12.75">
      <c r="I2030" s="14"/>
      <c r="J2030" s="14"/>
    </row>
    <row r="2031" spans="9:10" ht="12.75">
      <c r="I2031" s="14"/>
      <c r="J2031" s="14"/>
    </row>
    <row r="2032" spans="9:10" ht="12.75">
      <c r="I2032" s="14"/>
      <c r="J2032" s="14"/>
    </row>
    <row r="2033" spans="9:10" ht="12.75">
      <c r="I2033" s="14"/>
      <c r="J2033" s="14"/>
    </row>
    <row r="2034" spans="9:10" ht="12.75">
      <c r="I2034" s="14"/>
      <c r="J2034" s="14"/>
    </row>
    <row r="2035" spans="9:10" ht="12.75">
      <c r="I2035" s="14"/>
      <c r="J2035" s="14"/>
    </row>
    <row r="2036" spans="9:10" ht="12.75">
      <c r="I2036" s="14"/>
      <c r="J2036" s="14"/>
    </row>
    <row r="2037" spans="9:10" ht="12.75">
      <c r="I2037" s="14"/>
      <c r="J2037" s="14"/>
    </row>
    <row r="2038" spans="9:10" ht="12.75">
      <c r="I2038" s="14"/>
      <c r="J2038" s="14"/>
    </row>
    <row r="2039" spans="9:10" ht="12.75">
      <c r="I2039" s="14"/>
      <c r="J2039" s="14"/>
    </row>
    <row r="2040" spans="9:10" ht="12.75">
      <c r="I2040" s="14"/>
      <c r="J2040" s="14"/>
    </row>
    <row r="2041" spans="9:10" ht="12.75">
      <c r="I2041" s="14"/>
      <c r="J2041" s="14"/>
    </row>
    <row r="2042" spans="9:10" ht="12.75">
      <c r="I2042" s="14"/>
      <c r="J2042" s="14"/>
    </row>
    <row r="2043" spans="9:10" ht="12.75">
      <c r="I2043" s="14"/>
      <c r="J2043" s="14"/>
    </row>
    <row r="2044" spans="9:10" ht="12.75">
      <c r="I2044" s="14"/>
      <c r="J2044" s="14"/>
    </row>
    <row r="2045" spans="9:10" ht="12.75">
      <c r="I2045" s="14"/>
      <c r="J2045" s="14"/>
    </row>
    <row r="2046" spans="9:10" ht="12.75">
      <c r="I2046" s="14"/>
      <c r="J2046" s="14"/>
    </row>
    <row r="2047" spans="9:10" ht="12.75">
      <c r="I2047" s="14"/>
      <c r="J2047" s="14"/>
    </row>
    <row r="2048" spans="9:10" ht="12.75">
      <c r="I2048" s="14"/>
      <c r="J2048" s="14"/>
    </row>
    <row r="2049" spans="9:10" ht="12.75">
      <c r="I2049" s="14"/>
      <c r="J2049" s="14"/>
    </row>
    <row r="2050" spans="9:10" ht="12.75">
      <c r="I2050" s="14"/>
      <c r="J2050" s="14"/>
    </row>
    <row r="2051" spans="9:10" ht="12.75">
      <c r="I2051" s="14"/>
      <c r="J2051" s="14"/>
    </row>
    <row r="2052" spans="9:10" ht="12.75">
      <c r="I2052" s="14"/>
      <c r="J2052" s="14"/>
    </row>
    <row r="2053" spans="9:10" ht="12.75">
      <c r="I2053" s="14"/>
      <c r="J2053" s="14"/>
    </row>
    <row r="2054" spans="9:10" ht="12.75">
      <c r="I2054" s="14"/>
      <c r="J2054" s="14"/>
    </row>
    <row r="2055" spans="9:10" ht="12.75">
      <c r="I2055" s="14"/>
      <c r="J2055" s="14"/>
    </row>
    <row r="2056" spans="9:10" ht="12.75">
      <c r="I2056" s="14"/>
      <c r="J2056" s="14"/>
    </row>
    <row r="2057" spans="9:10" ht="12.75">
      <c r="I2057" s="14"/>
      <c r="J2057" s="14"/>
    </row>
    <row r="2058" spans="9:10" ht="12.75">
      <c r="I2058" s="14"/>
      <c r="J2058" s="14"/>
    </row>
    <row r="2059" spans="9:10" ht="12.75">
      <c r="I2059" s="14"/>
      <c r="J2059" s="14"/>
    </row>
    <row r="2060" spans="9:10" ht="12.75">
      <c r="I2060" s="14"/>
      <c r="J2060" s="14"/>
    </row>
    <row r="2061" spans="9:10" ht="12.75">
      <c r="I2061" s="14"/>
      <c r="J2061" s="14"/>
    </row>
    <row r="2062" spans="9:10" ht="12.75">
      <c r="I2062" s="14"/>
      <c r="J2062" s="14"/>
    </row>
    <row r="2063" spans="9:10" ht="12.75">
      <c r="I2063" s="14"/>
      <c r="J2063" s="14"/>
    </row>
    <row r="2064" spans="9:10" ht="12.75">
      <c r="I2064" s="14"/>
      <c r="J2064" s="14"/>
    </row>
    <row r="2065" spans="9:10" ht="12.75">
      <c r="I2065" s="14"/>
      <c r="J2065" s="14"/>
    </row>
    <row r="2066" spans="9:10" ht="12.75">
      <c r="I2066" s="14"/>
      <c r="J2066" s="14"/>
    </row>
    <row r="2067" spans="9:10" ht="12.75">
      <c r="I2067" s="14"/>
      <c r="J2067" s="14"/>
    </row>
    <row r="2068" spans="9:10" ht="12.75">
      <c r="I2068" s="14"/>
      <c r="J2068" s="14"/>
    </row>
    <row r="2069" spans="9:10" ht="12.75">
      <c r="I2069" s="14"/>
      <c r="J2069" s="14"/>
    </row>
    <row r="2070" spans="9:10" ht="12.75">
      <c r="I2070" s="14"/>
      <c r="J2070" s="14"/>
    </row>
    <row r="2071" spans="9:10" ht="12.75">
      <c r="I2071" s="14"/>
      <c r="J2071" s="14"/>
    </row>
    <row r="2072" spans="9:10" ht="12.75">
      <c r="I2072" s="14"/>
      <c r="J2072" s="14"/>
    </row>
    <row r="2073" spans="9:10" ht="12.75">
      <c r="I2073" s="14"/>
      <c r="J2073" s="14"/>
    </row>
    <row r="2074" spans="9:10" ht="12.75">
      <c r="I2074" s="14"/>
      <c r="J2074" s="14"/>
    </row>
    <row r="2075" spans="9:10" ht="12.75">
      <c r="I2075" s="14"/>
      <c r="J2075" s="14"/>
    </row>
    <row r="2076" spans="9:10" ht="12.75">
      <c r="I2076" s="14"/>
      <c r="J2076" s="14"/>
    </row>
    <row r="2077" spans="9:10" ht="12.75">
      <c r="I2077" s="14"/>
      <c r="J2077" s="14"/>
    </row>
    <row r="2078" spans="9:10" ht="12.75">
      <c r="I2078" s="14"/>
      <c r="J2078" s="14"/>
    </row>
    <row r="2079" spans="9:10" ht="12.75">
      <c r="I2079" s="14"/>
      <c r="J2079" s="14"/>
    </row>
    <row r="2080" spans="9:10" ht="12.75">
      <c r="I2080" s="14"/>
      <c r="J2080" s="14"/>
    </row>
    <row r="2081" spans="9:10" ht="12.75">
      <c r="I2081" s="14"/>
      <c r="J2081" s="14"/>
    </row>
    <row r="2082" spans="9:10" ht="12.75">
      <c r="I2082" s="14"/>
      <c r="J2082" s="14"/>
    </row>
    <row r="2083" spans="9:10" ht="12.75">
      <c r="I2083" s="14"/>
      <c r="J2083" s="14"/>
    </row>
    <row r="2084" spans="9:10" ht="12.75">
      <c r="I2084" s="14"/>
      <c r="J2084" s="14"/>
    </row>
    <row r="2085" spans="9:10" ht="12.75">
      <c r="I2085" s="14"/>
      <c r="J2085" s="14"/>
    </row>
    <row r="2086" spans="9:10" ht="12.75">
      <c r="I2086" s="14"/>
      <c r="J2086" s="14"/>
    </row>
    <row r="2087" spans="9:10" ht="12.75">
      <c r="I2087" s="14"/>
      <c r="J2087" s="14"/>
    </row>
    <row r="2088" spans="9:10" ht="12.75">
      <c r="I2088" s="14"/>
      <c r="J2088" s="14"/>
    </row>
    <row r="2089" spans="9:10" ht="12.75">
      <c r="I2089" s="14"/>
      <c r="J2089" s="14"/>
    </row>
    <row r="2090" spans="9:10" ht="12.75">
      <c r="I2090" s="14"/>
      <c r="J2090" s="14"/>
    </row>
    <row r="2091" spans="9:10" ht="12.75">
      <c r="I2091" s="14"/>
      <c r="J2091" s="14"/>
    </row>
    <row r="2092" spans="9:10" ht="12.75">
      <c r="I2092" s="14"/>
      <c r="J2092" s="14"/>
    </row>
    <row r="2093" spans="9:10" ht="12.75">
      <c r="I2093" s="14"/>
      <c r="J2093" s="14"/>
    </row>
    <row r="2094" spans="9:10" ht="12.75">
      <c r="I2094" s="14"/>
      <c r="J2094" s="14"/>
    </row>
    <row r="2095" spans="9:10" ht="12.75">
      <c r="I2095" s="14"/>
      <c r="J2095" s="14"/>
    </row>
    <row r="2096" spans="9:10" ht="12.75">
      <c r="I2096" s="14"/>
      <c r="J2096" s="14"/>
    </row>
    <row r="2097" spans="9:10" ht="12.75">
      <c r="I2097" s="14"/>
      <c r="J2097" s="14"/>
    </row>
    <row r="2098" spans="9:10" ht="12.75">
      <c r="I2098" s="14"/>
      <c r="J2098" s="14"/>
    </row>
    <row r="2099" spans="9:10" ht="12.75">
      <c r="I2099" s="14"/>
      <c r="J2099" s="14"/>
    </row>
    <row r="2100" spans="9:10" ht="12.75">
      <c r="I2100" s="14"/>
      <c r="J2100" s="14"/>
    </row>
    <row r="2101" spans="9:10" ht="12.75">
      <c r="I2101" s="14"/>
      <c r="J2101" s="14"/>
    </row>
    <row r="2102" spans="9:10" ht="12.75">
      <c r="I2102" s="14"/>
      <c r="J2102" s="14"/>
    </row>
    <row r="2103" spans="9:10" ht="12.75">
      <c r="I2103" s="14"/>
      <c r="J2103" s="14"/>
    </row>
    <row r="2104" spans="9:10" ht="12.75">
      <c r="I2104" s="14"/>
      <c r="J2104" s="14"/>
    </row>
    <row r="2105" spans="9:10" ht="12.75">
      <c r="I2105" s="14"/>
      <c r="J2105" s="14"/>
    </row>
    <row r="2106" spans="9:10" ht="12.75">
      <c r="I2106" s="14"/>
      <c r="J2106" s="14"/>
    </row>
    <row r="2107" spans="9:10" ht="12.75">
      <c r="I2107" s="14"/>
      <c r="J2107" s="14"/>
    </row>
    <row r="2108" spans="9:10" ht="12.75">
      <c r="I2108" s="14"/>
      <c r="J2108" s="14"/>
    </row>
    <row r="2109" spans="9:10" ht="12.75">
      <c r="I2109" s="14"/>
      <c r="J2109" s="14"/>
    </row>
    <row r="2110" spans="9:10" ht="12.75">
      <c r="I2110" s="14"/>
      <c r="J2110" s="14"/>
    </row>
    <row r="2111" spans="9:10" ht="12.75">
      <c r="I2111" s="14"/>
      <c r="J2111" s="14"/>
    </row>
    <row r="2112" spans="9:10" ht="12.75">
      <c r="I2112" s="14"/>
      <c r="J2112" s="14"/>
    </row>
    <row r="2113" spans="9:10" ht="12.75">
      <c r="I2113" s="14"/>
      <c r="J2113" s="14"/>
    </row>
    <row r="2114" spans="9:10" ht="12.75">
      <c r="I2114" s="14"/>
      <c r="J2114" s="14"/>
    </row>
    <row r="2115" spans="9:10" ht="12.75">
      <c r="I2115" s="14"/>
      <c r="J2115" s="14"/>
    </row>
    <row r="2116" spans="9:10" ht="12.75">
      <c r="I2116" s="14"/>
      <c r="J2116" s="14"/>
    </row>
    <row r="2117" spans="9:10" ht="12.75">
      <c r="I2117" s="14"/>
      <c r="J2117" s="14"/>
    </row>
    <row r="2118" spans="9:10" ht="12.75">
      <c r="I2118" s="14"/>
      <c r="J2118" s="14"/>
    </row>
    <row r="2119" spans="9:10" ht="12.75">
      <c r="I2119" s="14"/>
      <c r="J2119" s="14"/>
    </row>
    <row r="2120" spans="9:10" ht="12.75">
      <c r="I2120" s="14"/>
      <c r="J2120" s="14"/>
    </row>
    <row r="2121" spans="9:10" ht="12.75">
      <c r="I2121" s="14"/>
      <c r="J2121" s="14"/>
    </row>
    <row r="2122" spans="9:10" ht="12.75">
      <c r="I2122" s="14"/>
      <c r="J2122" s="14"/>
    </row>
    <row r="2123" spans="9:10" ht="12.75">
      <c r="I2123" s="14"/>
      <c r="J2123" s="14"/>
    </row>
    <row r="2124" spans="9:10" ht="12.75">
      <c r="I2124" s="14"/>
      <c r="J2124" s="14"/>
    </row>
    <row r="2125" spans="9:10" ht="12.75">
      <c r="I2125" s="14"/>
      <c r="J2125" s="14"/>
    </row>
    <row r="2126" spans="9:10" ht="12.75">
      <c r="I2126" s="14"/>
      <c r="J2126" s="14"/>
    </row>
    <row r="2127" spans="9:10" ht="12.75">
      <c r="I2127" s="14"/>
      <c r="J2127" s="14"/>
    </row>
    <row r="2128" spans="9:10" ht="12.75">
      <c r="I2128" s="14"/>
      <c r="J2128" s="14"/>
    </row>
    <row r="2129" spans="9:10" ht="12.75">
      <c r="I2129" s="14"/>
      <c r="J2129" s="14"/>
    </row>
    <row r="2130" spans="9:10" ht="12.75">
      <c r="I2130" s="14"/>
      <c r="J2130" s="14"/>
    </row>
    <row r="2131" spans="9:10" ht="12.75">
      <c r="I2131" s="14"/>
      <c r="J2131" s="14"/>
    </row>
    <row r="2132" spans="9:10" ht="12.75">
      <c r="I2132" s="14"/>
      <c r="J2132" s="14"/>
    </row>
    <row r="2133" spans="9:10" ht="12.75">
      <c r="I2133" s="14"/>
      <c r="J2133" s="14"/>
    </row>
    <row r="2134" spans="9:10" ht="12.75">
      <c r="I2134" s="14"/>
      <c r="J2134" s="14"/>
    </row>
    <row r="2135" spans="9:10" ht="12.75">
      <c r="I2135" s="14"/>
      <c r="J2135" s="14"/>
    </row>
    <row r="2136" spans="9:10" ht="12.75">
      <c r="I2136" s="14"/>
      <c r="J2136" s="14"/>
    </row>
    <row r="2137" spans="9:10" ht="12.75">
      <c r="I2137" s="14"/>
      <c r="J2137" s="14"/>
    </row>
    <row r="2138" spans="9:10" ht="12.75">
      <c r="I2138" s="14"/>
      <c r="J2138" s="14"/>
    </row>
    <row r="2139" spans="9:10" ht="12.75">
      <c r="I2139" s="14"/>
      <c r="J2139" s="14"/>
    </row>
    <row r="2140" spans="9:10" ht="12.75">
      <c r="I2140" s="14"/>
      <c r="J2140" s="14"/>
    </row>
    <row r="2141" spans="9:10" ht="12.75">
      <c r="I2141" s="14"/>
      <c r="J2141" s="14"/>
    </row>
    <row r="2142" spans="9:10" ht="12.75">
      <c r="I2142" s="14"/>
      <c r="J2142" s="14"/>
    </row>
    <row r="2143" spans="9:10" ht="12.75">
      <c r="I2143" s="14"/>
      <c r="J2143" s="14"/>
    </row>
    <row r="2144" spans="9:10" ht="12.75">
      <c r="I2144" s="14"/>
      <c r="J2144" s="14"/>
    </row>
    <row r="2145" spans="9:10" ht="12.75">
      <c r="I2145" s="14"/>
      <c r="J2145" s="14"/>
    </row>
    <row r="2146" spans="9:10" ht="12.75">
      <c r="I2146" s="14"/>
      <c r="J2146" s="14"/>
    </row>
    <row r="2147" spans="9:10" ht="12.75">
      <c r="I2147" s="14"/>
      <c r="J2147" s="14"/>
    </row>
    <row r="2148" spans="9:10" ht="12.75">
      <c r="I2148" s="14"/>
      <c r="J2148" s="14"/>
    </row>
    <row r="2149" spans="9:10" ht="12.75">
      <c r="I2149" s="14"/>
      <c r="J2149" s="14"/>
    </row>
    <row r="2150" spans="9:10" ht="12.75">
      <c r="I2150" s="14"/>
      <c r="J2150" s="14"/>
    </row>
    <row r="2151" spans="9:10" ht="12.75">
      <c r="I2151" s="14"/>
      <c r="J2151" s="14"/>
    </row>
    <row r="2152" spans="9:10" ht="12.75">
      <c r="I2152" s="14"/>
      <c r="J2152" s="14"/>
    </row>
    <row r="2153" spans="9:10" ht="12.75">
      <c r="I2153" s="14"/>
      <c r="J2153" s="14"/>
    </row>
    <row r="2154" spans="9:10" ht="12.75">
      <c r="I2154" s="14"/>
      <c r="J2154" s="14"/>
    </row>
    <row r="2155" spans="9:10" ht="12.75">
      <c r="I2155" s="14"/>
      <c r="J2155" s="14"/>
    </row>
    <row r="2156" spans="9:10" ht="12.75">
      <c r="I2156" s="14"/>
      <c r="J2156" s="14"/>
    </row>
    <row r="2157" spans="9:10" ht="12.75">
      <c r="I2157" s="14"/>
      <c r="J2157" s="14"/>
    </row>
    <row r="2158" spans="9:10" ht="12.75">
      <c r="I2158" s="14"/>
      <c r="J2158" s="14"/>
    </row>
    <row r="2159" spans="9:10" ht="12.75">
      <c r="I2159" s="14"/>
      <c r="J2159" s="14"/>
    </row>
    <row r="2160" spans="9:10" ht="12.75">
      <c r="I2160" s="14"/>
      <c r="J2160" s="14"/>
    </row>
    <row r="2161" spans="9:10" ht="12.75">
      <c r="I2161" s="14"/>
      <c r="J2161" s="14"/>
    </row>
    <row r="2162" spans="9:10" ht="12.75">
      <c r="I2162" s="14"/>
      <c r="J2162" s="14"/>
    </row>
    <row r="2163" spans="9:10" ht="12.75">
      <c r="I2163" s="14"/>
      <c r="J2163" s="14"/>
    </row>
    <row r="2164" spans="9:10" ht="12.75">
      <c r="I2164" s="14"/>
      <c r="J2164" s="14"/>
    </row>
    <row r="2165" spans="9:10" ht="12.75">
      <c r="I2165" s="14"/>
      <c r="J2165" s="14"/>
    </row>
    <row r="2166" spans="9:10" ht="12.75">
      <c r="I2166" s="14"/>
      <c r="J2166" s="14"/>
    </row>
    <row r="2167" spans="9:10" ht="12.75">
      <c r="I2167" s="14"/>
      <c r="J2167" s="14"/>
    </row>
    <row r="2168" spans="9:10" ht="12.75">
      <c r="I2168" s="14"/>
      <c r="J2168" s="14"/>
    </row>
    <row r="2169" spans="9:10" ht="12.75">
      <c r="I2169" s="14"/>
      <c r="J2169" s="14"/>
    </row>
    <row r="2170" spans="9:10" ht="12.75">
      <c r="I2170" s="14"/>
      <c r="J2170" s="14"/>
    </row>
    <row r="2171" spans="9:10" ht="12.75">
      <c r="I2171" s="14"/>
      <c r="J2171" s="14"/>
    </row>
    <row r="2172" spans="9:10" ht="12.75">
      <c r="I2172" s="14"/>
      <c r="J2172" s="14"/>
    </row>
    <row r="2173" spans="9:10" ht="12.75">
      <c r="I2173" s="14"/>
      <c r="J2173" s="14"/>
    </row>
    <row r="2174" spans="9:10" ht="12.75">
      <c r="I2174" s="14"/>
      <c r="J2174" s="14"/>
    </row>
    <row r="2175" spans="9:10" ht="12.75">
      <c r="I2175" s="14"/>
      <c r="J2175" s="14"/>
    </row>
    <row r="2176" spans="9:10" ht="12.75">
      <c r="I2176" s="14"/>
      <c r="J2176" s="14"/>
    </row>
    <row r="2177" spans="9:10" ht="12.75">
      <c r="I2177" s="14"/>
      <c r="J2177" s="14"/>
    </row>
    <row r="2178" spans="9:10" ht="12.75">
      <c r="I2178" s="14"/>
      <c r="J2178" s="14"/>
    </row>
    <row r="2179" spans="9:10" ht="12.75">
      <c r="I2179" s="14"/>
      <c r="J2179" s="14"/>
    </row>
    <row r="2180" spans="9:10" ht="12.75">
      <c r="I2180" s="14"/>
      <c r="J2180" s="14"/>
    </row>
    <row r="2181" spans="9:10" ht="12.75">
      <c r="I2181" s="14"/>
      <c r="J2181" s="14"/>
    </row>
    <row r="2182" spans="9:10" ht="12.75">
      <c r="I2182" s="14"/>
      <c r="J2182" s="14"/>
    </row>
    <row r="2183" spans="9:10" ht="12.75">
      <c r="I2183" s="14"/>
      <c r="J2183" s="14"/>
    </row>
    <row r="2184" spans="9:10" ht="12.75">
      <c r="I2184" s="14"/>
      <c r="J2184" s="14"/>
    </row>
    <row r="2185" spans="9:10" ht="12.75">
      <c r="I2185" s="14"/>
      <c r="J2185" s="14"/>
    </row>
    <row r="2186" spans="9:10" ht="12.75">
      <c r="I2186" s="14"/>
      <c r="J2186" s="14"/>
    </row>
    <row r="2187" spans="9:10" ht="12.75">
      <c r="I2187" s="14"/>
      <c r="J2187" s="14"/>
    </row>
    <row r="2188" spans="9:10" ht="12.75">
      <c r="I2188" s="14"/>
      <c r="J2188" s="14"/>
    </row>
    <row r="2189" spans="9:10" ht="12.75">
      <c r="I2189" s="14"/>
      <c r="J2189" s="14"/>
    </row>
    <row r="2190" spans="9:10" ht="12.75">
      <c r="I2190" s="14"/>
      <c r="J2190" s="14"/>
    </row>
    <row r="2191" spans="9:10" ht="12.75">
      <c r="I2191" s="14"/>
      <c r="J2191" s="14"/>
    </row>
    <row r="2192" spans="9:10" ht="12.75">
      <c r="I2192" s="14"/>
      <c r="J2192" s="14"/>
    </row>
    <row r="2193" spans="9:10" ht="12.75">
      <c r="I2193" s="14"/>
      <c r="J2193" s="14"/>
    </row>
    <row r="2194" spans="9:10" ht="12.75">
      <c r="I2194" s="14"/>
      <c r="J2194" s="14"/>
    </row>
    <row r="2195" spans="9:10" ht="12.75">
      <c r="I2195" s="14"/>
      <c r="J2195" s="14"/>
    </row>
    <row r="2196" spans="9:10" ht="12.75">
      <c r="I2196" s="14"/>
      <c r="J2196" s="14"/>
    </row>
    <row r="2197" spans="9:10" ht="12.75">
      <c r="I2197" s="14"/>
      <c r="J2197" s="14"/>
    </row>
    <row r="2198" spans="9:10" ht="12.75">
      <c r="I2198" s="14"/>
      <c r="J2198" s="14"/>
    </row>
    <row r="2199" spans="9:10" ht="12.75">
      <c r="I2199" s="14"/>
      <c r="J2199" s="14"/>
    </row>
    <row r="2200" spans="9:10" ht="12.75">
      <c r="I2200" s="14"/>
      <c r="J2200" s="14"/>
    </row>
    <row r="2201" spans="9:10" ht="12.75">
      <c r="I2201" s="14"/>
      <c r="J2201" s="14"/>
    </row>
    <row r="2202" spans="9:10" ht="12.75">
      <c r="I2202" s="14"/>
      <c r="J2202" s="14"/>
    </row>
    <row r="2203" spans="9:10" ht="12.75">
      <c r="I2203" s="14"/>
      <c r="J2203" s="14"/>
    </row>
    <row r="2204" spans="9:10" ht="12.75">
      <c r="I2204" s="14"/>
      <c r="J2204" s="14"/>
    </row>
    <row r="2205" spans="9:10" ht="12.75">
      <c r="I2205" s="14"/>
      <c r="J2205" s="14"/>
    </row>
    <row r="2206" spans="9:10" ht="12.75">
      <c r="I2206" s="14"/>
      <c r="J2206" s="14"/>
    </row>
    <row r="2207" spans="9:10" ht="12.75">
      <c r="I2207" s="14"/>
      <c r="J2207" s="14"/>
    </row>
    <row r="2208" spans="9:10" ht="12.75">
      <c r="I2208" s="14"/>
      <c r="J2208" s="14"/>
    </row>
    <row r="2209" spans="9:10" ht="12.75">
      <c r="I2209" s="14"/>
      <c r="J2209" s="14"/>
    </row>
    <row r="2210" spans="9:10" ht="12.75">
      <c r="I2210" s="14"/>
      <c r="J2210" s="14"/>
    </row>
    <row r="2211" spans="9:10" ht="12.75">
      <c r="I2211" s="14"/>
      <c r="J2211" s="14"/>
    </row>
    <row r="2212" spans="9:10" ht="12.75">
      <c r="I2212" s="14"/>
      <c r="J2212" s="14"/>
    </row>
    <row r="2213" spans="9:10" ht="12.75">
      <c r="I2213" s="14"/>
      <c r="J2213" s="14"/>
    </row>
    <row r="2214" spans="9:10" ht="12.75">
      <c r="I2214" s="14"/>
      <c r="J2214" s="14"/>
    </row>
    <row r="2215" spans="9:10" ht="12.75">
      <c r="I2215" s="14"/>
      <c r="J2215" s="14"/>
    </row>
    <row r="2216" spans="9:10" ht="12.75">
      <c r="I2216" s="14"/>
      <c r="J2216" s="14"/>
    </row>
    <row r="2217" spans="9:10" ht="12.75">
      <c r="I2217" s="14"/>
      <c r="J2217" s="14"/>
    </row>
    <row r="2218" spans="9:10" ht="12.75">
      <c r="I2218" s="14"/>
      <c r="J2218" s="14"/>
    </row>
    <row r="2219" spans="9:10" ht="12.75">
      <c r="I2219" s="14"/>
      <c r="J2219" s="14"/>
    </row>
    <row r="2220" spans="9:10" ht="12.75">
      <c r="I2220" s="14"/>
      <c r="J2220" s="14"/>
    </row>
    <row r="2221" spans="9:10" ht="12.75">
      <c r="I2221" s="14"/>
      <c r="J2221" s="14"/>
    </row>
    <row r="2222" spans="9:10" ht="12.75">
      <c r="I2222" s="14"/>
      <c r="J2222" s="14"/>
    </row>
    <row r="2223" spans="9:10" ht="12.75">
      <c r="I2223" s="14"/>
      <c r="J2223" s="14"/>
    </row>
    <row r="2224" spans="9:10" ht="12.75">
      <c r="I2224" s="14"/>
      <c r="J2224" s="14"/>
    </row>
    <row r="2225" spans="9:10" ht="12.75">
      <c r="I2225" s="14"/>
      <c r="J2225" s="14"/>
    </row>
    <row r="2226" spans="9:10" ht="12.75">
      <c r="I2226" s="14"/>
      <c r="J2226" s="14"/>
    </row>
    <row r="2227" spans="9:10" ht="12.75">
      <c r="I2227" s="14"/>
      <c r="J2227" s="14"/>
    </row>
    <row r="2228" spans="9:10" ht="12.75">
      <c r="I2228" s="14"/>
      <c r="J2228" s="14"/>
    </row>
    <row r="2229" spans="9:10" ht="12.75">
      <c r="I2229" s="14"/>
      <c r="J2229" s="14"/>
    </row>
    <row r="2230" spans="9:10" ht="12.75">
      <c r="I2230" s="14"/>
      <c r="J2230" s="14"/>
    </row>
    <row r="2231" spans="9:10" ht="12.75">
      <c r="I2231" s="14"/>
      <c r="J2231" s="14"/>
    </row>
    <row r="2232" spans="9:10" ht="12.75">
      <c r="I2232" s="14"/>
      <c r="J2232" s="14"/>
    </row>
    <row r="2233" spans="9:10" ht="12.75">
      <c r="I2233" s="14"/>
      <c r="J2233" s="14"/>
    </row>
    <row r="2234" spans="9:10" ht="12.75">
      <c r="I2234" s="14"/>
      <c r="J2234" s="14"/>
    </row>
    <row r="2235" spans="9:10" ht="12.75">
      <c r="I2235" s="14"/>
      <c r="J2235" s="14"/>
    </row>
    <row r="2236" spans="9:10" ht="12.75">
      <c r="I2236" s="14"/>
      <c r="J2236" s="14"/>
    </row>
    <row r="2237" spans="9:10" ht="12.75">
      <c r="I2237" s="14"/>
      <c r="J2237" s="14"/>
    </row>
    <row r="2238" spans="9:10" ht="12.75">
      <c r="I2238" s="14"/>
      <c r="J2238" s="14"/>
    </row>
    <row r="2239" spans="9:10" ht="12.75">
      <c r="I2239" s="14"/>
      <c r="J2239" s="14"/>
    </row>
    <row r="2240" spans="9:10" ht="12.75">
      <c r="I2240" s="14"/>
      <c r="J2240" s="14"/>
    </row>
    <row r="2241" spans="9:10" ht="12.75">
      <c r="I2241" s="14"/>
      <c r="J2241" s="14"/>
    </row>
    <row r="2242" spans="9:10" ht="12.75">
      <c r="I2242" s="14"/>
      <c r="J2242" s="14"/>
    </row>
    <row r="2243" spans="9:10" ht="12.75">
      <c r="I2243" s="14"/>
      <c r="J2243" s="14"/>
    </row>
    <row r="2244" spans="9:10" ht="12.75">
      <c r="I2244" s="14"/>
      <c r="J2244" s="14"/>
    </row>
    <row r="2245" spans="9:10" ht="12.75">
      <c r="I2245" s="14"/>
      <c r="J2245" s="14"/>
    </row>
    <row r="2246" spans="9:10" ht="12.75">
      <c r="I2246" s="14"/>
      <c r="J2246" s="14"/>
    </row>
    <row r="2247" spans="9:10" ht="12.75">
      <c r="I2247" s="14"/>
      <c r="J2247" s="14"/>
    </row>
    <row r="2248" spans="9:10" ht="12.75">
      <c r="I2248" s="14"/>
      <c r="J2248" s="14"/>
    </row>
    <row r="2249" spans="9:10" ht="12.75">
      <c r="I2249" s="14"/>
      <c r="J2249" s="14"/>
    </row>
    <row r="2250" spans="9:10" ht="12.75">
      <c r="I2250" s="14"/>
      <c r="J2250" s="14"/>
    </row>
    <row r="2251" spans="9:10" ht="12.75">
      <c r="I2251" s="14"/>
      <c r="J2251" s="14"/>
    </row>
    <row r="2252" spans="9:10" ht="12.75">
      <c r="I2252" s="14"/>
      <c r="J2252" s="14"/>
    </row>
    <row r="2253" spans="9:10" ht="12.75">
      <c r="I2253" s="14"/>
      <c r="J2253" s="14"/>
    </row>
    <row r="2254" spans="9:10" ht="12.75">
      <c r="I2254" s="14"/>
      <c r="J2254" s="14"/>
    </row>
    <row r="2255" spans="9:10" ht="12.75">
      <c r="I2255" s="14"/>
      <c r="J2255" s="14"/>
    </row>
    <row r="2256" spans="9:10" ht="12.75">
      <c r="I2256" s="14"/>
      <c r="J2256" s="14"/>
    </row>
    <row r="2257" spans="9:10" ht="12.75">
      <c r="I2257" s="14"/>
      <c r="J2257" s="14"/>
    </row>
    <row r="2258" spans="9:10" ht="12.75">
      <c r="I2258" s="14"/>
      <c r="J2258" s="14"/>
    </row>
    <row r="2259" spans="9:10" ht="12.75">
      <c r="I2259" s="14"/>
      <c r="J2259" s="14"/>
    </row>
    <row r="2260" spans="9:10" ht="12.75">
      <c r="I2260" s="14"/>
      <c r="J2260" s="14"/>
    </row>
    <row r="2261" spans="9:10" ht="12.75">
      <c r="I2261" s="14"/>
      <c r="J2261" s="14"/>
    </row>
    <row r="2262" spans="9:10" ht="12.75">
      <c r="I2262" s="14"/>
      <c r="J2262" s="14"/>
    </row>
    <row r="2263" spans="9:10" ht="12.75">
      <c r="I2263" s="14"/>
      <c r="J2263" s="14"/>
    </row>
    <row r="2264" spans="9:10" ht="12.75">
      <c r="I2264" s="14"/>
      <c r="J2264" s="14"/>
    </row>
    <row r="2265" spans="9:10" ht="12.75">
      <c r="I2265" s="14"/>
      <c r="J2265" s="14"/>
    </row>
    <row r="2266" spans="9:10" ht="12.75">
      <c r="I2266" s="14"/>
      <c r="J2266" s="14"/>
    </row>
    <row r="2267" spans="9:10" ht="12.75">
      <c r="I2267" s="14"/>
      <c r="J2267" s="14"/>
    </row>
    <row r="2268" spans="9:10" ht="12.75">
      <c r="I2268" s="14"/>
      <c r="J2268" s="14"/>
    </row>
    <row r="2269" spans="9:10" ht="12.75">
      <c r="I2269" s="14"/>
      <c r="J2269" s="14"/>
    </row>
    <row r="2270" spans="9:10" ht="12.75">
      <c r="I2270" s="14"/>
      <c r="J2270" s="14"/>
    </row>
    <row r="2271" spans="9:10" ht="12.75">
      <c r="I2271" s="14"/>
      <c r="J2271" s="14"/>
    </row>
    <row r="2272" spans="9:10" ht="12.75">
      <c r="I2272" s="14"/>
      <c r="J2272" s="14"/>
    </row>
    <row r="2273" spans="9:10" ht="12.75">
      <c r="I2273" s="14"/>
      <c r="J2273" s="14"/>
    </row>
    <row r="2274" spans="9:10" ht="12.75">
      <c r="I2274" s="14"/>
      <c r="J2274" s="14"/>
    </row>
    <row r="2275" spans="9:10" ht="12.75">
      <c r="I2275" s="14"/>
      <c r="J2275" s="14"/>
    </row>
    <row r="2276" spans="9:10" ht="12.75">
      <c r="I2276" s="14"/>
      <c r="J2276" s="14"/>
    </row>
    <row r="2277" spans="9:10" ht="12.75">
      <c r="I2277" s="14"/>
      <c r="J2277" s="14"/>
    </row>
    <row r="2278" spans="9:10" ht="12.75">
      <c r="I2278" s="14"/>
      <c r="J2278" s="14"/>
    </row>
    <row r="2279" spans="9:10" ht="12.75">
      <c r="I2279" s="14"/>
      <c r="J2279" s="14"/>
    </row>
    <row r="2280" spans="9:10" ht="12.75">
      <c r="I2280" s="14"/>
      <c r="J2280" s="14"/>
    </row>
    <row r="2281" spans="9:10" ht="12.75">
      <c r="I2281" s="14"/>
      <c r="J2281" s="14"/>
    </row>
    <row r="2282" spans="9:10" ht="12.75">
      <c r="I2282" s="14"/>
      <c r="J2282" s="14"/>
    </row>
    <row r="2283" spans="9:10" ht="12.75">
      <c r="I2283" s="14"/>
      <c r="J2283" s="14"/>
    </row>
    <row r="2284" spans="9:10" ht="12.75">
      <c r="I2284" s="14"/>
      <c r="J2284" s="14"/>
    </row>
    <row r="2285" spans="9:10" ht="12.75">
      <c r="I2285" s="14"/>
      <c r="J2285" s="14"/>
    </row>
    <row r="2286" spans="9:10" ht="12.75">
      <c r="I2286" s="14"/>
      <c r="J2286" s="14"/>
    </row>
    <row r="2287" spans="9:10" ht="12.75">
      <c r="I2287" s="14"/>
      <c r="J2287" s="14"/>
    </row>
    <row r="2288" spans="9:10" ht="12.75">
      <c r="I2288" s="14"/>
      <c r="J2288" s="14"/>
    </row>
    <row r="2289" spans="9:10" ht="12.75">
      <c r="I2289" s="14"/>
      <c r="J2289" s="14"/>
    </row>
    <row r="2290" spans="9:10" ht="12.75">
      <c r="I2290" s="14"/>
      <c r="J2290" s="14"/>
    </row>
    <row r="2291" spans="9:10" ht="12.75">
      <c r="I2291" s="14"/>
      <c r="J2291" s="14"/>
    </row>
    <row r="2292" spans="9:10" ht="12.75">
      <c r="I2292" s="14"/>
      <c r="J2292" s="14"/>
    </row>
    <row r="2293" spans="9:10" ht="12.75">
      <c r="I2293" s="14"/>
      <c r="J2293" s="14"/>
    </row>
    <row r="2294" spans="9:10" ht="12.75">
      <c r="I2294" s="14"/>
      <c r="J2294" s="14"/>
    </row>
    <row r="2295" spans="9:10" ht="12.75">
      <c r="I2295" s="14"/>
      <c r="J2295" s="14"/>
    </row>
    <row r="2296" spans="9:10" ht="12.75">
      <c r="I2296" s="14"/>
      <c r="J2296" s="14"/>
    </row>
    <row r="2297" spans="9:10" ht="12.75">
      <c r="I2297" s="14"/>
      <c r="J2297" s="14"/>
    </row>
    <row r="2298" spans="9:10" ht="12.75">
      <c r="I2298" s="14"/>
      <c r="J2298" s="14"/>
    </row>
    <row r="2299" spans="9:10" ht="12.75">
      <c r="I2299" s="14"/>
      <c r="J2299" s="14"/>
    </row>
    <row r="2300" spans="9:10" ht="12.75">
      <c r="I2300" s="14"/>
      <c r="J2300" s="14"/>
    </row>
    <row r="2301" spans="9:10" ht="12.75">
      <c r="I2301" s="14"/>
      <c r="J2301" s="14"/>
    </row>
    <row r="2302" spans="9:10" ht="12.75">
      <c r="I2302" s="14"/>
      <c r="J2302" s="14"/>
    </row>
    <row r="2303" spans="9:10" ht="12.75">
      <c r="I2303" s="14"/>
      <c r="J2303" s="14"/>
    </row>
    <row r="2304" spans="9:10" ht="12.75">
      <c r="I2304" s="14"/>
      <c r="J2304" s="14"/>
    </row>
    <row r="2305" spans="9:10" ht="12.75">
      <c r="I2305" s="14"/>
      <c r="J2305" s="14"/>
    </row>
    <row r="2306" spans="9:10" ht="12.75">
      <c r="I2306" s="14"/>
      <c r="J2306" s="14"/>
    </row>
    <row r="2307" spans="9:10" ht="12.75">
      <c r="I2307" s="14"/>
      <c r="J2307" s="14"/>
    </row>
    <row r="2308" spans="9:10" ht="12.75">
      <c r="I2308" s="14"/>
      <c r="J2308" s="14"/>
    </row>
    <row r="2309" spans="9:10" ht="12.75">
      <c r="I2309" s="14"/>
      <c r="J2309" s="14"/>
    </row>
    <row r="2310" spans="9:10" ht="12.75">
      <c r="I2310" s="14"/>
      <c r="J2310" s="14"/>
    </row>
    <row r="2311" spans="9:10" ht="12.75">
      <c r="I2311" s="14"/>
      <c r="J2311" s="14"/>
    </row>
    <row r="2312" spans="9:10" ht="12.75">
      <c r="I2312" s="14"/>
      <c r="J2312" s="14"/>
    </row>
    <row r="2313" spans="9:10" ht="12.75">
      <c r="I2313" s="14"/>
      <c r="J2313" s="14"/>
    </row>
    <row r="2314" spans="9:10" ht="12.75">
      <c r="I2314" s="14"/>
      <c r="J2314" s="14"/>
    </row>
    <row r="2315" spans="9:10" ht="12.75">
      <c r="I2315" s="14"/>
      <c r="J2315" s="14"/>
    </row>
    <row r="2316" spans="9:10" ht="12.75">
      <c r="I2316" s="14"/>
      <c r="J2316" s="14"/>
    </row>
    <row r="2317" spans="9:10" ht="12.75">
      <c r="I2317" s="14"/>
      <c r="J2317" s="14"/>
    </row>
    <row r="2318" spans="9:10" ht="12.75">
      <c r="I2318" s="14"/>
      <c r="J2318" s="14"/>
    </row>
    <row r="2319" spans="9:10" ht="12.75">
      <c r="I2319" s="14"/>
      <c r="J2319" s="14"/>
    </row>
    <row r="2320" spans="9:10" ht="12.75">
      <c r="I2320" s="14"/>
      <c r="J2320" s="14"/>
    </row>
    <row r="2321" spans="9:10" ht="12.75">
      <c r="I2321" s="14"/>
      <c r="J2321" s="14"/>
    </row>
    <row r="2322" spans="9:10" ht="12.75">
      <c r="I2322" s="14"/>
      <c r="J2322" s="14"/>
    </row>
    <row r="2323" spans="9:10" ht="12.75">
      <c r="I2323" s="14"/>
      <c r="J2323" s="14"/>
    </row>
    <row r="2324" spans="9:10" ht="12.75">
      <c r="I2324" s="14"/>
      <c r="J2324" s="14"/>
    </row>
    <row r="2325" spans="9:10" ht="12.75">
      <c r="I2325" s="14"/>
      <c r="J2325" s="14"/>
    </row>
    <row r="2326" spans="9:10" ht="12.75">
      <c r="I2326" s="14"/>
      <c r="J2326" s="14"/>
    </row>
    <row r="2327" spans="9:10" ht="12.75">
      <c r="I2327" s="14"/>
      <c r="J2327" s="14"/>
    </row>
    <row r="2328" spans="9:10" ht="12.75">
      <c r="I2328" s="14"/>
      <c r="J2328" s="14"/>
    </row>
    <row r="2329" spans="9:10" ht="12.75">
      <c r="I2329" s="14"/>
      <c r="J2329" s="14"/>
    </row>
    <row r="2330" spans="9:10" ht="12.75">
      <c r="I2330" s="14"/>
      <c r="J2330" s="14"/>
    </row>
    <row r="2331" spans="9:10" ht="12.75">
      <c r="I2331" s="14"/>
      <c r="J2331" s="14"/>
    </row>
    <row r="2332" spans="9:10" ht="12.75">
      <c r="I2332" s="14"/>
      <c r="J2332" s="14"/>
    </row>
    <row r="2333" spans="9:10" ht="12.75">
      <c r="I2333" s="14"/>
      <c r="J2333" s="14"/>
    </row>
    <row r="2334" spans="9:10" ht="12.75">
      <c r="I2334" s="14"/>
      <c r="J2334" s="14"/>
    </row>
    <row r="2335" spans="9:10" ht="12.75">
      <c r="I2335" s="14"/>
      <c r="J2335" s="14"/>
    </row>
    <row r="2336" spans="9:10" ht="12.75">
      <c r="I2336" s="14"/>
      <c r="J2336" s="14"/>
    </row>
    <row r="2337" spans="9:10" ht="12.75">
      <c r="I2337" s="14"/>
      <c r="J2337" s="14"/>
    </row>
    <row r="2338" spans="9:10" ht="12.75">
      <c r="I2338" s="14"/>
      <c r="J2338" s="14"/>
    </row>
    <row r="2339" spans="9:10" ht="12.75">
      <c r="I2339" s="14"/>
      <c r="J2339" s="14"/>
    </row>
    <row r="2340" spans="9:10" ht="12.75">
      <c r="I2340" s="14"/>
      <c r="J2340" s="14"/>
    </row>
    <row r="2341" spans="9:10" ht="12.75">
      <c r="I2341" s="14"/>
      <c r="J2341" s="14"/>
    </row>
    <row r="2342" spans="9:10" ht="12.75">
      <c r="I2342" s="14"/>
      <c r="J2342" s="14"/>
    </row>
    <row r="2343" spans="9:10" ht="12.75">
      <c r="I2343" s="14"/>
      <c r="J2343" s="14"/>
    </row>
    <row r="2344" spans="9:10" ht="12.75">
      <c r="I2344" s="14"/>
      <c r="J2344" s="14"/>
    </row>
    <row r="2345" spans="9:10" ht="12.75">
      <c r="I2345" s="14"/>
      <c r="J2345" s="14"/>
    </row>
    <row r="2346" spans="9:10" ht="12.75">
      <c r="I2346" s="14"/>
      <c r="J2346" s="14"/>
    </row>
    <row r="2347" spans="9:10" ht="12.75">
      <c r="I2347" s="14"/>
      <c r="J2347" s="14"/>
    </row>
    <row r="2348" spans="9:10" ht="12.75">
      <c r="I2348" s="14"/>
      <c r="J2348" s="14"/>
    </row>
    <row r="2349" spans="9:10" ht="12.75">
      <c r="I2349" s="14"/>
      <c r="J2349" s="14"/>
    </row>
    <row r="2350" spans="9:10" ht="12.75">
      <c r="I2350" s="14"/>
      <c r="J2350" s="14"/>
    </row>
    <row r="2351" spans="9:10" ht="12.75">
      <c r="I2351" s="14"/>
      <c r="J2351" s="14"/>
    </row>
    <row r="2352" spans="9:10" ht="12.75">
      <c r="I2352" s="14"/>
      <c r="J2352" s="14"/>
    </row>
    <row r="2353" spans="9:10" ht="12.75">
      <c r="I2353" s="14"/>
      <c r="J2353" s="14"/>
    </row>
    <row r="2354" spans="9:10" ht="12.75">
      <c r="I2354" s="14"/>
      <c r="J2354" s="14"/>
    </row>
    <row r="2355" spans="9:10" ht="12.75">
      <c r="I2355" s="14"/>
      <c r="J2355" s="14"/>
    </row>
    <row r="2356" spans="9:10" ht="12.75">
      <c r="I2356" s="14"/>
      <c r="J2356" s="14"/>
    </row>
    <row r="2357" spans="9:10" ht="12.75">
      <c r="I2357" s="14"/>
      <c r="J2357" s="14"/>
    </row>
    <row r="2358" spans="9:10" ht="12.75">
      <c r="I2358" s="14"/>
      <c r="J2358" s="14"/>
    </row>
    <row r="2359" spans="9:10" ht="12.75">
      <c r="I2359" s="14"/>
      <c r="J2359" s="14"/>
    </row>
    <row r="2360" spans="9:10" ht="12.75">
      <c r="I2360" s="14"/>
      <c r="J2360" s="14"/>
    </row>
    <row r="2361" spans="9:10" ht="12.75">
      <c r="I2361" s="14"/>
      <c r="J2361" s="14"/>
    </row>
    <row r="2362" spans="9:10" ht="12.75">
      <c r="I2362" s="14"/>
      <c r="J2362" s="14"/>
    </row>
    <row r="2363" spans="9:10" ht="12.75">
      <c r="I2363" s="14"/>
      <c r="J2363" s="14"/>
    </row>
    <row r="2364" spans="9:10" ht="12.75">
      <c r="I2364" s="14"/>
      <c r="J2364" s="14"/>
    </row>
    <row r="2365" spans="9:10" ht="12.75">
      <c r="I2365" s="14"/>
      <c r="J2365" s="14"/>
    </row>
    <row r="2366" spans="9:10" ht="12.75">
      <c r="I2366" s="14"/>
      <c r="J2366" s="14"/>
    </row>
    <row r="2367" spans="9:10" ht="12.75">
      <c r="I2367" s="14"/>
      <c r="J2367" s="14"/>
    </row>
    <row r="2368" spans="9:10" ht="12.75">
      <c r="I2368" s="14"/>
      <c r="J2368" s="14"/>
    </row>
    <row r="2369" spans="9:10" ht="12.75">
      <c r="I2369" s="14"/>
      <c r="J2369" s="14"/>
    </row>
    <row r="2370" spans="9:10" ht="12.75">
      <c r="I2370" s="14"/>
      <c r="J2370" s="14"/>
    </row>
    <row r="2371" spans="9:10" ht="12.75">
      <c r="I2371" s="14"/>
      <c r="J2371" s="14"/>
    </row>
    <row r="2372" spans="9:10" ht="12.75">
      <c r="I2372" s="14"/>
      <c r="J2372" s="14"/>
    </row>
    <row r="2373" spans="9:10" ht="12.75">
      <c r="I2373" s="14"/>
      <c r="J2373" s="14"/>
    </row>
    <row r="2374" spans="9:10" ht="12.75">
      <c r="I2374" s="14"/>
      <c r="J2374" s="14"/>
    </row>
    <row r="2375" spans="9:10" ht="12.75">
      <c r="I2375" s="14"/>
      <c r="J2375" s="14"/>
    </row>
    <row r="2376" spans="9:10" ht="12.75">
      <c r="I2376" s="14"/>
      <c r="J2376" s="14"/>
    </row>
    <row r="2377" spans="9:10" ht="12.75">
      <c r="I2377" s="14"/>
      <c r="J2377" s="14"/>
    </row>
    <row r="2378" spans="9:10" ht="12.75">
      <c r="I2378" s="14"/>
      <c r="J2378" s="14"/>
    </row>
    <row r="2379" spans="9:10" ht="12.75">
      <c r="I2379" s="14"/>
      <c r="J2379" s="14"/>
    </row>
    <row r="2380" spans="9:10" ht="12.75">
      <c r="I2380" s="14"/>
      <c r="J2380" s="14"/>
    </row>
    <row r="2381" spans="9:10" ht="12.75">
      <c r="I2381" s="14"/>
      <c r="J2381" s="14"/>
    </row>
    <row r="2382" spans="9:10" ht="12.75">
      <c r="I2382" s="14"/>
      <c r="J2382" s="14"/>
    </row>
    <row r="2383" spans="9:10" ht="12.75">
      <c r="I2383" s="14"/>
      <c r="J2383" s="14"/>
    </row>
    <row r="2384" spans="9:10" ht="12.75">
      <c r="I2384" s="14"/>
      <c r="J2384" s="14"/>
    </row>
    <row r="2385" spans="9:10" ht="12.75">
      <c r="I2385" s="14"/>
      <c r="J2385" s="14"/>
    </row>
    <row r="2386" spans="9:10" ht="12.75">
      <c r="I2386" s="14"/>
      <c r="J2386" s="14"/>
    </row>
    <row r="2387" spans="9:10" ht="12.75">
      <c r="I2387" s="14"/>
      <c r="J2387" s="14"/>
    </row>
    <row r="2388" spans="9:10" ht="12.75">
      <c r="I2388" s="14"/>
      <c r="J2388" s="14"/>
    </row>
    <row r="2389" spans="9:10" ht="12.75">
      <c r="I2389" s="14"/>
      <c r="J2389" s="14"/>
    </row>
    <row r="2390" spans="9:10" ht="12.75">
      <c r="I2390" s="14"/>
      <c r="J2390" s="14"/>
    </row>
    <row r="2391" spans="9:10" ht="12.75">
      <c r="I2391" s="14"/>
      <c r="J2391" s="14"/>
    </row>
    <row r="2392" spans="9:10" ht="12.75">
      <c r="I2392" s="14"/>
      <c r="J2392" s="14"/>
    </row>
    <row r="2393" spans="9:10" ht="12.75">
      <c r="I2393" s="14"/>
      <c r="J2393" s="14"/>
    </row>
    <row r="2394" spans="9:10" ht="12.75">
      <c r="I2394" s="14"/>
      <c r="J2394" s="14"/>
    </row>
    <row r="2395" spans="9:10" ht="12.75">
      <c r="I2395" s="14"/>
      <c r="J2395" s="14"/>
    </row>
    <row r="2396" spans="9:10" ht="12.75">
      <c r="I2396" s="14"/>
      <c r="J2396" s="14"/>
    </row>
    <row r="2397" spans="9:10" ht="12.75">
      <c r="I2397" s="14"/>
      <c r="J2397" s="14"/>
    </row>
    <row r="2398" spans="9:10" ht="12.75">
      <c r="I2398" s="14"/>
      <c r="J2398" s="14"/>
    </row>
    <row r="2399" spans="9:10" ht="12.75">
      <c r="I2399" s="14"/>
      <c r="J2399" s="14"/>
    </row>
    <row r="2400" spans="9:10" ht="12.75">
      <c r="I2400" s="14"/>
      <c r="J2400" s="14"/>
    </row>
    <row r="2401" spans="9:10" ht="12.75">
      <c r="I2401" s="14"/>
      <c r="J2401" s="14"/>
    </row>
    <row r="2402" spans="9:10" ht="12.75">
      <c r="I2402" s="14"/>
      <c r="J2402" s="14"/>
    </row>
    <row r="2403" spans="9:10" ht="12.75">
      <c r="I2403" s="14"/>
      <c r="J2403" s="14"/>
    </row>
    <row r="2404" spans="9:10" ht="12.75">
      <c r="I2404" s="14"/>
      <c r="J2404" s="14"/>
    </row>
    <row r="2405" spans="9:10" ht="12.75">
      <c r="I2405" s="14"/>
      <c r="J2405" s="14"/>
    </row>
    <row r="2406" spans="9:10" ht="12.75">
      <c r="I2406" s="14"/>
      <c r="J2406" s="14"/>
    </row>
    <row r="2407" spans="9:10" ht="12.75">
      <c r="I2407" s="14"/>
      <c r="J2407" s="14"/>
    </row>
    <row r="2408" spans="9:10" ht="12.75">
      <c r="I2408" s="14"/>
      <c r="J2408" s="14"/>
    </row>
    <row r="2409" spans="9:10" ht="12.75">
      <c r="I2409" s="14"/>
      <c r="J2409" s="14"/>
    </row>
    <row r="2410" spans="9:10" ht="12.75">
      <c r="I2410" s="14"/>
      <c r="J2410" s="14"/>
    </row>
    <row r="2411" spans="9:10" ht="12.75">
      <c r="I2411" s="14"/>
      <c r="J2411" s="14"/>
    </row>
    <row r="2412" spans="9:10" ht="12.75">
      <c r="I2412" s="14"/>
      <c r="J2412" s="14"/>
    </row>
    <row r="2413" spans="9:10" ht="12.75">
      <c r="I2413" s="14"/>
      <c r="J2413" s="14"/>
    </row>
    <row r="2414" spans="9:10" ht="12.75">
      <c r="I2414" s="14"/>
      <c r="J2414" s="14"/>
    </row>
    <row r="2415" spans="9:10" ht="12.75">
      <c r="I2415" s="14"/>
      <c r="J2415" s="14"/>
    </row>
    <row r="2416" spans="9:10" ht="12.75">
      <c r="I2416" s="14"/>
      <c r="J2416" s="14"/>
    </row>
    <row r="2417" spans="9:10" ht="12.75">
      <c r="I2417" s="14"/>
      <c r="J2417" s="14"/>
    </row>
    <row r="2418" spans="9:10" ht="12.75">
      <c r="I2418" s="14"/>
      <c r="J2418" s="14"/>
    </row>
    <row r="2419" spans="9:10" ht="12.75">
      <c r="I2419" s="14"/>
      <c r="J2419" s="14"/>
    </row>
    <row r="2420" spans="9:10" ht="12.75">
      <c r="I2420" s="14"/>
      <c r="J2420" s="14"/>
    </row>
    <row r="2421" spans="9:10" ht="12.75">
      <c r="I2421" s="14"/>
      <c r="J2421" s="14"/>
    </row>
    <row r="2422" spans="9:10" ht="12.75">
      <c r="I2422" s="14"/>
      <c r="J2422" s="14"/>
    </row>
    <row r="2423" spans="9:10" ht="12.75">
      <c r="I2423" s="14"/>
      <c r="J2423" s="14"/>
    </row>
    <row r="2424" spans="9:10" ht="12.75">
      <c r="I2424" s="14"/>
      <c r="J2424" s="14"/>
    </row>
    <row r="2425" spans="9:10" ht="12.75">
      <c r="I2425" s="14"/>
      <c r="J2425" s="14"/>
    </row>
    <row r="2426" spans="9:10" ht="12.75">
      <c r="I2426" s="14"/>
      <c r="J2426" s="14"/>
    </row>
    <row r="2427" spans="9:10" ht="12.75">
      <c r="I2427" s="14"/>
      <c r="J2427" s="14"/>
    </row>
    <row r="2428" spans="9:10" ht="12.75">
      <c r="I2428" s="14"/>
      <c r="J2428" s="14"/>
    </row>
    <row r="2429" spans="9:10" ht="12.75">
      <c r="I2429" s="14"/>
      <c r="J2429" s="14"/>
    </row>
    <row r="2430" spans="9:10" ht="12.75">
      <c r="I2430" s="14"/>
      <c r="J2430" s="14"/>
    </row>
    <row r="2431" spans="9:10" ht="12.75">
      <c r="I2431" s="14"/>
      <c r="J2431" s="14"/>
    </row>
    <row r="2432" spans="9:10" ht="12.75">
      <c r="I2432" s="14"/>
      <c r="J2432" s="14"/>
    </row>
    <row r="2433" spans="9:10" ht="12.75">
      <c r="I2433" s="14"/>
      <c r="J2433" s="14"/>
    </row>
    <row r="2434" spans="9:10" ht="12.75">
      <c r="I2434" s="14"/>
      <c r="J2434" s="14"/>
    </row>
    <row r="2435" spans="9:10" ht="12.75">
      <c r="I2435" s="14"/>
      <c r="J2435" s="14"/>
    </row>
    <row r="2436" spans="9:10" ht="12.75">
      <c r="I2436" s="14"/>
      <c r="J2436" s="14"/>
    </row>
    <row r="2437" spans="9:10" ht="12.75">
      <c r="I2437" s="14"/>
      <c r="J2437" s="14"/>
    </row>
    <row r="2438" spans="9:10" ht="12.75">
      <c r="I2438" s="14"/>
      <c r="J2438" s="14"/>
    </row>
    <row r="2439" spans="9:10" ht="12.75">
      <c r="I2439" s="14"/>
      <c r="J2439" s="14"/>
    </row>
    <row r="2440" spans="9:10" ht="12.75">
      <c r="I2440" s="14"/>
      <c r="J2440" s="14"/>
    </row>
    <row r="2441" spans="9:10" ht="12.75">
      <c r="I2441" s="14"/>
      <c r="J2441" s="14"/>
    </row>
    <row r="2442" spans="9:10" ht="12.75">
      <c r="I2442" s="14"/>
      <c r="J2442" s="14"/>
    </row>
    <row r="2443" spans="9:10" ht="12.75">
      <c r="I2443" s="14"/>
      <c r="J2443" s="14"/>
    </row>
    <row r="2444" spans="9:10" ht="12.75">
      <c r="I2444" s="14"/>
      <c r="J2444" s="14"/>
    </row>
    <row r="2445" spans="9:10" ht="12.75">
      <c r="I2445" s="14"/>
      <c r="J2445" s="14"/>
    </row>
    <row r="2446" spans="9:10" ht="12.75">
      <c r="I2446" s="14"/>
      <c r="J2446" s="14"/>
    </row>
    <row r="2447" spans="9:10" ht="12.75">
      <c r="I2447" s="14"/>
      <c r="J2447" s="14"/>
    </row>
    <row r="2448" spans="9:10" ht="12.75">
      <c r="I2448" s="14"/>
      <c r="J2448" s="14"/>
    </row>
    <row r="2449" spans="9:10" ht="12.75">
      <c r="I2449" s="14"/>
      <c r="J2449" s="14"/>
    </row>
    <row r="2450" spans="9:10" ht="12.75">
      <c r="I2450" s="14"/>
      <c r="J2450" s="14"/>
    </row>
    <row r="2451" spans="9:10" ht="12.75">
      <c r="I2451" s="14"/>
      <c r="J2451" s="14"/>
    </row>
    <row r="2452" spans="9:10" ht="12.75">
      <c r="I2452" s="14"/>
      <c r="J2452" s="14"/>
    </row>
    <row r="2453" spans="9:10" ht="12.75">
      <c r="I2453" s="14"/>
      <c r="J2453" s="14"/>
    </row>
    <row r="2454" spans="9:10" ht="12.75">
      <c r="I2454" s="14"/>
      <c r="J2454" s="14"/>
    </row>
    <row r="2455" spans="9:10" ht="12.75">
      <c r="I2455" s="14"/>
      <c r="J2455" s="14"/>
    </row>
    <row r="2456" spans="9:10" ht="12.75">
      <c r="I2456" s="14"/>
      <c r="J2456" s="14"/>
    </row>
    <row r="2457" spans="9:10" ht="12.75">
      <c r="I2457" s="14"/>
      <c r="J2457" s="14"/>
    </row>
    <row r="2458" spans="9:10" ht="12.75">
      <c r="I2458" s="14"/>
      <c r="J2458" s="14"/>
    </row>
    <row r="2459" spans="9:10" ht="12.75">
      <c r="I2459" s="14"/>
      <c r="J2459" s="14"/>
    </row>
    <row r="2460" spans="9:10" ht="12.75">
      <c r="I2460" s="14"/>
      <c r="J2460" s="14"/>
    </row>
    <row r="2461" spans="9:10" ht="12.75">
      <c r="I2461" s="14"/>
      <c r="J2461" s="14"/>
    </row>
    <row r="2462" spans="9:10" ht="12.75">
      <c r="I2462" s="14"/>
      <c r="J2462" s="14"/>
    </row>
    <row r="2463" spans="9:10" ht="12.75">
      <c r="I2463" s="14"/>
      <c r="J2463" s="14"/>
    </row>
    <row r="2464" spans="9:10" ht="12.75">
      <c r="I2464" s="14"/>
      <c r="J2464" s="14"/>
    </row>
    <row r="2465" spans="9:10" ht="12.75">
      <c r="I2465" s="14"/>
      <c r="J2465" s="14"/>
    </row>
    <row r="2466" spans="9:10" ht="12.75">
      <c r="I2466" s="14"/>
      <c r="J2466" s="14"/>
    </row>
    <row r="2467" spans="9:10" ht="12.75">
      <c r="I2467" s="14"/>
      <c r="J2467" s="14"/>
    </row>
    <row r="2468" spans="9:10" ht="12.75">
      <c r="I2468" s="14"/>
      <c r="J2468" s="14"/>
    </row>
    <row r="2469" spans="9:10" ht="12.75">
      <c r="I2469" s="14"/>
      <c r="J2469" s="14"/>
    </row>
    <row r="2470" spans="9:10" ht="12.75">
      <c r="I2470" s="14"/>
      <c r="J2470" s="14"/>
    </row>
    <row r="2471" spans="9:10" ht="12.75">
      <c r="I2471" s="14"/>
      <c r="J2471" s="14"/>
    </row>
    <row r="2472" spans="9:10" ht="12.75">
      <c r="I2472" s="14"/>
      <c r="J2472" s="14"/>
    </row>
    <row r="2473" spans="9:10" ht="12.75">
      <c r="I2473" s="14"/>
      <c r="J2473" s="14"/>
    </row>
    <row r="2474" spans="9:10" ht="12.75">
      <c r="I2474" s="14"/>
      <c r="J2474" s="14"/>
    </row>
    <row r="2475" spans="9:10" ht="12.75">
      <c r="I2475" s="14"/>
      <c r="J2475" s="14"/>
    </row>
    <row r="2476" spans="9:10" ht="12.75">
      <c r="I2476" s="14"/>
      <c r="J2476" s="14"/>
    </row>
    <row r="2477" spans="9:10" ht="12.75">
      <c r="I2477" s="14"/>
      <c r="J2477" s="14"/>
    </row>
    <row r="2478" spans="9:10" ht="12.75">
      <c r="I2478" s="14"/>
      <c r="J2478" s="14"/>
    </row>
    <row r="2479" spans="9:10" ht="12.75">
      <c r="I2479" s="14"/>
      <c r="J2479" s="14"/>
    </row>
    <row r="2480" spans="9:10" ht="12.75">
      <c r="I2480" s="14"/>
      <c r="J2480" s="14"/>
    </row>
    <row r="2481" spans="9:10" ht="12.75">
      <c r="I2481" s="14"/>
      <c r="J2481" s="14"/>
    </row>
    <row r="2482" spans="9:10" ht="12.75">
      <c r="I2482" s="14"/>
      <c r="J2482" s="14"/>
    </row>
    <row r="2483" spans="9:10" ht="12.75">
      <c r="I2483" s="14"/>
      <c r="J2483" s="14"/>
    </row>
    <row r="2484" spans="9:10" ht="12.75">
      <c r="I2484" s="14"/>
      <c r="J2484" s="14"/>
    </row>
    <row r="2485" spans="9:10" ht="12.75">
      <c r="I2485" s="14"/>
      <c r="J2485" s="14"/>
    </row>
    <row r="2486" spans="9:10" ht="12.75">
      <c r="I2486" s="14"/>
      <c r="J2486" s="14"/>
    </row>
    <row r="2487" spans="9:10" ht="12.75">
      <c r="I2487" s="14"/>
      <c r="J2487" s="14"/>
    </row>
    <row r="2488" spans="9:10" ht="12.75">
      <c r="I2488" s="14"/>
      <c r="J2488" s="1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rowBreaks count="3" manualBreakCount="3">
    <brk id="25" max="9" man="1"/>
    <brk id="44" max="9" man="1"/>
    <brk id="6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Najmanová Jarmila Ing.</cp:lastModifiedBy>
  <cp:lastPrinted>2020-09-03T07:15:42Z</cp:lastPrinted>
  <dcterms:created xsi:type="dcterms:W3CDTF">2009-01-13T08:13:58Z</dcterms:created>
  <dcterms:modified xsi:type="dcterms:W3CDTF">2020-09-30T11:42:27Z</dcterms:modified>
  <cp:category/>
  <cp:version/>
  <cp:contentType/>
  <cp:contentStatus/>
</cp:coreProperties>
</file>