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8925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<sst xmlns="http://schemas.openxmlformats.org/spreadsheetml/2006/main" count="90" uniqueCount="72">
  <si>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</si>
  <si>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</si>
  <si>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</si>
  <si>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</si>
  <si>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</si>
  <si>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</si>
  <si>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</si>
  <si>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</si>
  <si>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</si>
  <si>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</si>
  <si>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</si>
  <si>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</si>
  <si>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</si>
  <si>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</si>
  <si>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</si>
  <si>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</si>
  <si>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</si>
  <si>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</si>
  <si>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</si>
  <si>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</si>
  <si>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</si>
  <si>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</si>
  <si>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</si>
  <si>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</si>
  <si>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</si>
  <si>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</si>
  <si>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</si>
  <si>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</si>
  <si>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</si>
  <si>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</si>
  <si>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</si>
  <si>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</si>
  <si>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2)</t>
  </si>
  <si>
    <t>vztahuje se na celé řešené území pozemkovou úpravou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</si>
  <si>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</si>
  <si>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</si>
  <si>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</si>
  <si>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</si>
  <si>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</si>
  <si>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</si>
  <si>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</si>
  <si>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</si>
  <si>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</si>
  <si>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</si>
  <si>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</si>
  <si>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</si>
  <si>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</si>
  <si>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</si>
  <si>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</si>
  <si>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</si>
  <si>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</si>
  <si>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</si>
  <si>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</si>
  <si>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</si>
  <si>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</si>
  <si>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</si>
  <si>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</si>
  <si>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</si>
  <si>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</si>
  <si>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</si>
  <si>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 xml:space="preserve">ha </t>
  </si>
  <si>
    <t>(stabilizace bodů odpovídá 70% všech lomových bodů)</t>
  </si>
  <si>
    <t>Předložení kompletní dokumentace návrhu KoPÚ</t>
  </si>
  <si>
    <t>Vytyčení hranic pozemků dle návrhu KoPÚ</t>
  </si>
  <si>
    <t>1.1.A.</t>
  </si>
  <si>
    <t>1.1.B.</t>
  </si>
  <si>
    <t>Analýza odtokových poměrů a studie odtokových poměrů</t>
  </si>
  <si>
    <r>
      <t xml:space="preserve">Přípravné práce celkem </t>
    </r>
    <r>
      <rPr>
        <sz val="11"/>
        <rFont val="Times New Roman"/>
        <family val="1"/>
      </rPr>
      <t>(1.1.A.-1.6.)</t>
    </r>
    <r>
      <rPr>
        <b/>
        <sz val="11"/>
        <rFont val="Times New Roman"/>
        <family val="1"/>
      </rPr>
      <t xml:space="preserve"> bez DPH</t>
    </r>
  </si>
  <si>
    <t>1.Přípravné práce celkem (1.1.A.-1.6.) bez DPH</t>
  </si>
  <si>
    <t xml:space="preserve">Potřebné podélné a příčné profily společných zařízení pro stanovení plochy záboru půdy, včetně geol. průzkumu a nezbytných výpočtů 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</si>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</sst>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.0_ ;[Red]\-#,##0.0\ "/>
    <numFmt numFmtId="169" formatCode="#,##0.00_ ;[Red]\-#,##0.00\ "/>
    <numFmt numFmtId="170" formatCode="#,##0.000_ ;[Red]\-#,##0.000\ "/>
    <numFmt numFmtId="171" formatCode="#,##0.0\ &quot;Kč&quot;;[Red]\-#,##0.0\ &quot;Kč&quot;"/>
    <numFmt numFmtId="172" formatCode="[$-405]d\.\ mmmm\ yyyy"/>
    <numFmt numFmtId="173" formatCode="0.000"/>
    <numFmt numFmtId="174" formatCode="0.0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 wrapText="1"/>
    </xf>
    <xf numFmtId="49" fontId="10" fillId="0" borderId="20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2" fillId="0" borderId="23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49" fontId="10" fillId="0" borderId="27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69" fontId="6" fillId="0" borderId="19" xfId="0" applyNumberFormat="1" applyFont="1" applyFill="1" applyBorder="1" applyAlignment="1" applyProtection="1">
      <alignment horizontal="center" vertical="center"/>
      <protection locked="0"/>
    </xf>
    <xf numFmtId="169" fontId="6" fillId="0" borderId="22" xfId="0" applyNumberFormat="1" applyFont="1" applyFill="1" applyBorder="1" applyAlignment="1" applyProtection="1">
      <alignment horizontal="center" vertical="center"/>
      <protection locked="0"/>
    </xf>
    <xf numFmtId="169" fontId="10" fillId="0" borderId="22" xfId="0" applyNumberFormat="1" applyFont="1" applyFill="1" applyBorder="1" applyAlignment="1">
      <alignment horizontal="center" vertical="center"/>
    </xf>
    <xf numFmtId="169" fontId="6" fillId="0" borderId="25" xfId="0" applyNumberFormat="1" applyFont="1" applyFill="1" applyBorder="1" applyAlignment="1" applyProtection="1">
      <alignment horizontal="center" vertical="center"/>
      <protection locked="0"/>
    </xf>
    <xf numFmtId="169" fontId="10" fillId="0" borderId="19" xfId="0" applyNumberFormat="1" applyFont="1" applyFill="1" applyBorder="1" applyAlignment="1">
      <alignment horizontal="center" vertical="center"/>
    </xf>
    <xf numFmtId="169" fontId="10" fillId="0" borderId="25" xfId="0" applyNumberFormat="1" applyFont="1" applyFill="1" applyBorder="1" applyAlignment="1">
      <alignment horizontal="center" vertical="center"/>
    </xf>
    <xf numFmtId="169" fontId="10" fillId="0" borderId="25" xfId="0" applyNumberFormat="1" applyFont="1" applyFill="1" applyBorder="1" applyAlignment="1">
      <alignment vertical="top"/>
    </xf>
    <xf numFmtId="169" fontId="10" fillId="0" borderId="28" xfId="0" applyNumberFormat="1" applyFont="1" applyFill="1" applyBorder="1" applyAlignment="1">
      <alignment vertical="top"/>
    </xf>
    <xf numFmtId="169" fontId="10" fillId="0" borderId="22" xfId="0" applyNumberFormat="1" applyFont="1" applyFill="1" applyBorder="1" applyAlignment="1">
      <alignment vertical="top"/>
    </xf>
    <xf numFmtId="49" fontId="10" fillId="0" borderId="29" xfId="0" applyNumberFormat="1" applyFont="1" applyFill="1" applyBorder="1" applyAlignment="1">
      <alignment horizontal="center" vertical="top"/>
    </xf>
    <xf numFmtId="49" fontId="10" fillId="0" borderId="30" xfId="0" applyNumberFormat="1" applyFont="1" applyFill="1" applyBorder="1" applyAlignment="1" applyProtection="1">
      <alignment horizontal="center" vertical="top"/>
      <protection locked="0"/>
    </xf>
    <xf numFmtId="0" fontId="10" fillId="0" borderId="31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vertical="center"/>
    </xf>
    <xf numFmtId="167" fontId="10" fillId="0" borderId="31" xfId="0" applyNumberFormat="1" applyFont="1" applyFill="1" applyBorder="1" applyAlignment="1">
      <alignment horizontal="center" vertical="center"/>
    </xf>
    <xf numFmtId="169" fontId="6" fillId="0" borderId="31" xfId="0" applyNumberFormat="1" applyFont="1" applyFill="1" applyBorder="1" applyAlignment="1" applyProtection="1">
      <alignment horizontal="center" vertical="center"/>
      <protection locked="0"/>
    </xf>
    <xf numFmtId="169" fontId="10" fillId="0" borderId="3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top" wrapText="1"/>
    </xf>
    <xf numFmtId="0" fontId="13" fillId="0" borderId="33" xfId="0" applyFont="1" applyFill="1" applyBorder="1" applyAlignment="1">
      <alignment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18" fillId="0" borderId="34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8" fontId="14" fillId="0" borderId="33" xfId="0" applyNumberFormat="1" applyFont="1" applyFill="1" applyBorder="1" applyAlignment="1">
      <alignment/>
    </xf>
    <xf numFmtId="8" fontId="14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8" fontId="13" fillId="0" borderId="33" xfId="0" applyNumberFormat="1" applyFont="1" applyFill="1" applyBorder="1" applyAlignment="1">
      <alignment/>
    </xf>
    <xf numFmtId="8" fontId="13" fillId="0" borderId="36" xfId="0" applyNumberFormat="1" applyFont="1" applyFill="1" applyBorder="1" applyAlignment="1">
      <alignment/>
    </xf>
    <xf numFmtId="8" fontId="13" fillId="0" borderId="37" xfId="0" applyNumberFormat="1" applyFont="1" applyFill="1" applyBorder="1" applyAlignment="1">
      <alignment/>
    </xf>
    <xf numFmtId="8" fontId="13" fillId="0" borderId="38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39" xfId="0" applyFont="1" applyFill="1" applyBorder="1" applyAlignment="1">
      <alignment vertical="top" wrapText="1"/>
    </xf>
    <xf numFmtId="0" fontId="14" fillId="0" borderId="40" xfId="0" applyFont="1" applyFill="1" applyBorder="1" applyAlignment="1">
      <alignment/>
    </xf>
    <xf numFmtId="8" fontId="14" fillId="0" borderId="40" xfId="0" applyNumberFormat="1" applyFont="1" applyFill="1" applyBorder="1" applyAlignment="1">
      <alignment/>
    </xf>
    <xf numFmtId="8" fontId="14" fillId="0" borderId="4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4" fillId="0" borderId="32" xfId="0" applyFont="1" applyFill="1" applyBorder="1" applyAlignment="1">
      <alignment vertical="top" wrapText="1"/>
    </xf>
    <xf numFmtId="0" fontId="14" fillId="0" borderId="33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Fill="1" applyBorder="1" applyAlignment="1">
      <alignment horizontal="center" vertical="top"/>
    </xf>
    <xf numFmtId="49" fontId="10" fillId="0" borderId="46" xfId="0" applyNumberFormat="1" applyFont="1" applyFill="1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49" fontId="12" fillId="0" borderId="46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49" fontId="10" fillId="0" borderId="47" xfId="0" applyNumberFormat="1" applyFont="1" applyFill="1" applyBorder="1" applyAlignment="1" applyProtection="1">
      <alignment horizontal="center" vertical="top"/>
      <protection locked="0"/>
    </xf>
    <xf numFmtId="49" fontId="10" fillId="0" borderId="48" xfId="0" applyNumberFormat="1" applyFont="1" applyFill="1" applyBorder="1" applyAlignment="1" applyProtection="1">
      <alignment horizontal="center" vertical="top"/>
      <protection locked="0"/>
    </xf>
    <xf numFmtId="49" fontId="10" fillId="0" borderId="30" xfId="0" applyNumberFormat="1" applyFont="1" applyFill="1" applyBorder="1" applyAlignment="1" applyProtection="1">
      <alignment horizontal="center" vertical="top"/>
      <protection locked="0"/>
    </xf>
    <xf numFmtId="169" fontId="10" fillId="0" borderId="22" xfId="0" applyNumberFormat="1" applyFont="1" applyFill="1" applyBorder="1" applyAlignment="1">
      <alignment horizontal="center" vertical="center"/>
    </xf>
    <xf numFmtId="169" fontId="12" fillId="0" borderId="22" xfId="0" applyNumberFormat="1" applyFont="1" applyFill="1" applyBorder="1" applyAlignment="1">
      <alignment horizontal="center" vertical="center"/>
    </xf>
    <xf numFmtId="16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3" fillId="0" borderId="49" xfId="0" applyFont="1" applyFill="1" applyBorder="1" applyAlignment="1">
      <alignment vertical="top" wrapText="1"/>
    </xf>
    <xf numFmtId="0" fontId="13" fillId="0" borderId="37" xfId="0" applyFont="1" applyFill="1" applyBorder="1" applyAlignment="1">
      <alignment/>
    </xf>
    <xf numFmtId="49" fontId="6" fillId="0" borderId="50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vertical="top" wrapText="1"/>
    </xf>
    <xf numFmtId="0" fontId="12" fillId="0" borderId="52" xfId="0" applyFont="1" applyBorder="1" applyAlignment="1">
      <alignment vertical="top"/>
    </xf>
    <xf numFmtId="167" fontId="3" fillId="0" borderId="52" xfId="0" applyNumberFormat="1" applyFont="1" applyFill="1" applyBorder="1" applyAlignment="1">
      <alignment horizontal="right" vertical="top" wrapText="1"/>
    </xf>
    <xf numFmtId="0" fontId="9" fillId="0" borderId="53" xfId="0" applyFont="1" applyBorder="1" applyAlignment="1">
      <alignment horizontal="right" vertical="top" wrapText="1"/>
    </xf>
    <xf numFmtId="49" fontId="10" fillId="33" borderId="54" xfId="0" applyNumberFormat="1" applyFont="1" applyFill="1" applyBorder="1" applyAlignment="1">
      <alignment horizontal="center" vertical="top"/>
    </xf>
    <xf numFmtId="0" fontId="6" fillId="33" borderId="55" xfId="0" applyFont="1" applyFill="1" applyBorder="1" applyAlignment="1">
      <alignment vertical="top" wrapText="1"/>
    </xf>
    <xf numFmtId="0" fontId="11" fillId="0" borderId="56" xfId="0" applyFont="1" applyBorder="1" applyAlignment="1">
      <alignment vertical="top"/>
    </xf>
    <xf numFmtId="0" fontId="11" fillId="0" borderId="57" xfId="0" applyFont="1" applyBorder="1" applyAlignment="1">
      <alignment vertical="top"/>
    </xf>
    <xf numFmtId="169" fontId="6" fillId="33" borderId="5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169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51" xfId="0" applyFont="1" applyFill="1" applyBorder="1" applyAlignment="1">
      <alignment vertical="top" wrapText="1"/>
    </xf>
    <xf numFmtId="0" fontId="16" fillId="0" borderId="52" xfId="0" applyFont="1" applyFill="1" applyBorder="1" applyAlignment="1">
      <alignment vertical="top"/>
    </xf>
    <xf numFmtId="0" fontId="6" fillId="0" borderId="52" xfId="0" applyFont="1" applyFill="1" applyBorder="1" applyAlignment="1">
      <alignment vertical="top"/>
    </xf>
    <xf numFmtId="167" fontId="6" fillId="0" borderId="52" xfId="0" applyNumberFormat="1" applyFont="1" applyFill="1" applyBorder="1" applyAlignment="1">
      <alignment vertical="top"/>
    </xf>
    <xf numFmtId="167" fontId="6" fillId="0" borderId="53" xfId="0" applyNumberFormat="1" applyFont="1" applyFill="1" applyBorder="1" applyAlignment="1">
      <alignment horizontal="center" vertical="top"/>
    </xf>
    <xf numFmtId="0" fontId="12" fillId="0" borderId="56" xfId="0" applyFont="1" applyBorder="1" applyAlignment="1">
      <alignment vertical="top"/>
    </xf>
    <xf numFmtId="0" fontId="12" fillId="0" borderId="57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4"/>
  <sheetViews>
    <sheetView showGridLines="0" tabSelected="1" view="pageLayout" workbookViewId="0" topLeftCell="A1">
      <selection activeCell="B3" sqref="B3"/>
    </sheetView>
  </sheetViews>
  <sheetFormatPr defaultColWidth="3.00390625" defaultRowHeight="15" customHeight="1"/>
  <cols>
    <col min="1" max="1" width="0.71875" style="4" customWidth="1"/>
    <col min="2" max="2" width="5.57421875" style="18" customWidth="1"/>
    <col min="3" max="3" width="39.28125" style="6" customWidth="1"/>
    <col min="4" max="4" width="6.57421875" style="1" customWidth="1"/>
    <col min="5" max="5" width="6.7109375" style="4" customWidth="1"/>
    <col min="6" max="6" width="9.7109375" style="4" customWidth="1"/>
    <col min="7" max="7" width="11.00390625" style="4" customWidth="1"/>
    <col min="8" max="8" width="12.5742187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18" customHeight="1"/>
    <row r="2" ht="18" customHeight="1" thickBot="1"/>
    <row r="3" spans="2:8" s="13" customFormat="1" ht="50.25" customHeight="1">
      <c r="B3" s="19"/>
      <c r="C3" s="14" t="s">
        <v>58</v>
      </c>
      <c r="D3" s="15" t="s">
        <v>0</v>
      </c>
      <c r="E3" s="16" t="s">
        <v>18</v>
      </c>
      <c r="F3" s="16" t="s">
        <v>17</v>
      </c>
      <c r="G3" s="16" t="s">
        <v>19</v>
      </c>
      <c r="H3" s="17" t="s">
        <v>27</v>
      </c>
    </row>
    <row r="4" spans="2:8" s="10" customFormat="1" ht="15.75" customHeight="1">
      <c r="B4" s="20" t="s">
        <v>2</v>
      </c>
      <c r="C4" s="7" t="s">
        <v>22</v>
      </c>
      <c r="D4" s="3"/>
      <c r="E4" s="8"/>
      <c r="F4" s="8"/>
      <c r="G4" s="8"/>
      <c r="H4" s="9"/>
    </row>
    <row r="5" spans="2:8" s="10" customFormat="1" ht="34.5" customHeight="1">
      <c r="B5" s="21" t="s">
        <v>64</v>
      </c>
      <c r="C5" s="22" t="s">
        <v>66</v>
      </c>
      <c r="D5" s="64" t="s">
        <v>1</v>
      </c>
      <c r="E5" s="68">
        <v>336</v>
      </c>
      <c r="F5" s="65"/>
      <c r="G5" s="67">
        <f>E5*F5</f>
        <v>0</v>
      </c>
      <c r="H5" s="66"/>
    </row>
    <row r="6" spans="2:8" s="5" customFormat="1" ht="21" customHeight="1">
      <c r="B6" s="57" t="s">
        <v>65</v>
      </c>
      <c r="C6" s="59" t="s">
        <v>56</v>
      </c>
      <c r="D6" s="60" t="s">
        <v>1</v>
      </c>
      <c r="E6" s="61">
        <v>336</v>
      </c>
      <c r="F6" s="62"/>
      <c r="G6" s="63">
        <f aca="true" t="shared" si="0" ref="G6:G11">E6*F6</f>
        <v>0</v>
      </c>
      <c r="H6" s="58"/>
    </row>
    <row r="7" spans="2:8" s="5" customFormat="1" ht="33.75" customHeight="1">
      <c r="B7" s="72" t="s">
        <v>40</v>
      </c>
      <c r="C7" s="25" t="s">
        <v>23</v>
      </c>
      <c r="D7" s="38" t="s">
        <v>60</v>
      </c>
      <c r="E7" s="46">
        <v>336</v>
      </c>
      <c r="F7" s="49"/>
      <c r="G7" s="50">
        <f t="shared" si="0"/>
        <v>0</v>
      </c>
      <c r="H7" s="71"/>
    </row>
    <row r="8" spans="2:8" s="5" customFormat="1" ht="33.75" customHeight="1">
      <c r="B8" s="72"/>
      <c r="C8" s="25" t="s">
        <v>11</v>
      </c>
      <c r="D8" s="38" t="s">
        <v>9</v>
      </c>
      <c r="E8" s="46">
        <v>10</v>
      </c>
      <c r="F8" s="49"/>
      <c r="G8" s="50">
        <f t="shared" si="0"/>
        <v>0</v>
      </c>
      <c r="H8" s="71"/>
    </row>
    <row r="9" spans="2:8" s="5" customFormat="1" ht="33.75" customHeight="1">
      <c r="B9" s="101" t="s">
        <v>41</v>
      </c>
      <c r="C9" s="25" t="s">
        <v>35</v>
      </c>
      <c r="D9" s="38" t="s">
        <v>1</v>
      </c>
      <c r="E9" s="46">
        <v>323</v>
      </c>
      <c r="F9" s="49"/>
      <c r="G9" s="50">
        <f t="shared" si="0"/>
        <v>0</v>
      </c>
      <c r="H9" s="28"/>
    </row>
    <row r="10" spans="2:8" s="5" customFormat="1" ht="32.25" customHeight="1">
      <c r="B10" s="104"/>
      <c r="C10" s="25" t="s">
        <v>36</v>
      </c>
      <c r="D10" s="38" t="s">
        <v>1</v>
      </c>
      <c r="E10" s="46">
        <v>7</v>
      </c>
      <c r="F10" s="49"/>
      <c r="G10" s="50">
        <f t="shared" si="0"/>
        <v>0</v>
      </c>
      <c r="H10" s="29"/>
    </row>
    <row r="11" spans="2:8" s="5" customFormat="1" ht="33.75" customHeight="1">
      <c r="B11" s="105"/>
      <c r="C11" s="25" t="s">
        <v>37</v>
      </c>
      <c r="D11" s="38" t="s">
        <v>1</v>
      </c>
      <c r="E11" s="46">
        <v>6</v>
      </c>
      <c r="F11" s="49"/>
      <c r="G11" s="50">
        <f t="shared" si="0"/>
        <v>0</v>
      </c>
      <c r="H11" s="29"/>
    </row>
    <row r="12" spans="2:8" s="5" customFormat="1" ht="33.75" customHeight="1">
      <c r="B12" s="101" t="s">
        <v>42</v>
      </c>
      <c r="C12" s="25" t="s">
        <v>54</v>
      </c>
      <c r="D12" s="39"/>
      <c r="E12" s="46"/>
      <c r="F12" s="50"/>
      <c r="G12" s="50"/>
      <c r="H12" s="106"/>
    </row>
    <row r="13" spans="2:8" s="5" customFormat="1" ht="33.75" customHeight="1">
      <c r="B13" s="102"/>
      <c r="C13" s="25" t="s">
        <v>57</v>
      </c>
      <c r="D13" s="38" t="s">
        <v>6</v>
      </c>
      <c r="E13" s="46">
        <v>90</v>
      </c>
      <c r="F13" s="49"/>
      <c r="G13" s="50">
        <f>E13*F13</f>
        <v>0</v>
      </c>
      <c r="H13" s="107"/>
    </row>
    <row r="14" spans="2:8" s="5" customFormat="1" ht="21" customHeight="1">
      <c r="B14" s="102"/>
      <c r="C14" s="25" t="s">
        <v>8</v>
      </c>
      <c r="D14" s="38" t="s">
        <v>9</v>
      </c>
      <c r="E14" s="46">
        <v>270</v>
      </c>
      <c r="F14" s="49"/>
      <c r="G14" s="50">
        <f>E14*F14</f>
        <v>0</v>
      </c>
      <c r="H14" s="107"/>
    </row>
    <row r="15" spans="2:8" s="5" customFormat="1" ht="21" customHeight="1">
      <c r="B15" s="102"/>
      <c r="C15" s="25" t="s">
        <v>13</v>
      </c>
      <c r="D15" s="26"/>
      <c r="E15" s="46"/>
      <c r="F15" s="49"/>
      <c r="G15" s="50">
        <f>E15*F15</f>
        <v>0</v>
      </c>
      <c r="H15" s="108"/>
    </row>
    <row r="16" spans="2:8" s="5" customFormat="1" ht="30">
      <c r="B16" s="102"/>
      <c r="C16" s="25" t="s">
        <v>55</v>
      </c>
      <c r="D16" s="27"/>
      <c r="E16" s="46">
        <v>0</v>
      </c>
      <c r="F16" s="50"/>
      <c r="G16" s="50"/>
      <c r="H16" s="106"/>
    </row>
    <row r="17" spans="2:8" s="5" customFormat="1" ht="32.25" customHeight="1">
      <c r="B17" s="102"/>
      <c r="C17" s="25" t="s">
        <v>12</v>
      </c>
      <c r="D17" s="38" t="s">
        <v>6</v>
      </c>
      <c r="E17" s="46">
        <v>0</v>
      </c>
      <c r="F17" s="49"/>
      <c r="G17" s="50">
        <f>E17*F17</f>
        <v>0</v>
      </c>
      <c r="H17" s="107"/>
    </row>
    <row r="18" spans="2:8" s="5" customFormat="1" ht="21" customHeight="1">
      <c r="B18" s="103"/>
      <c r="C18" s="25" t="s">
        <v>8</v>
      </c>
      <c r="D18" s="38"/>
      <c r="E18" s="46">
        <v>0</v>
      </c>
      <c r="F18" s="49"/>
      <c r="G18" s="50">
        <f>E18*F18</f>
        <v>0</v>
      </c>
      <c r="H18" s="108"/>
    </row>
    <row r="19" spans="2:8" s="5" customFormat="1" ht="33.75" customHeight="1">
      <c r="B19" s="72" t="s">
        <v>43</v>
      </c>
      <c r="C19" s="25" t="s">
        <v>34</v>
      </c>
      <c r="D19" s="92" t="s">
        <v>6</v>
      </c>
      <c r="E19" s="94">
        <v>150</v>
      </c>
      <c r="F19" s="111"/>
      <c r="G19" s="109">
        <f>E19*F19</f>
        <v>0</v>
      </c>
      <c r="H19" s="71"/>
    </row>
    <row r="20" spans="2:8" s="5" customFormat="1" ht="21" customHeight="1">
      <c r="B20" s="72"/>
      <c r="C20" s="25" t="s">
        <v>14</v>
      </c>
      <c r="D20" s="93"/>
      <c r="E20" s="95"/>
      <c r="F20" s="110"/>
      <c r="G20" s="110"/>
      <c r="H20" s="71"/>
    </row>
    <row r="21" spans="2:8" s="5" customFormat="1" ht="21" customHeight="1">
      <c r="B21" s="72"/>
      <c r="C21" s="25" t="s">
        <v>8</v>
      </c>
      <c r="D21" s="38"/>
      <c r="E21" s="46">
        <v>800</v>
      </c>
      <c r="F21" s="49"/>
      <c r="G21" s="50">
        <f>E21*F21</f>
        <v>0</v>
      </c>
      <c r="H21" s="28"/>
    </row>
    <row r="22" spans="2:8" s="5" customFormat="1" ht="61.5" customHeight="1">
      <c r="B22" s="30" t="s">
        <v>44</v>
      </c>
      <c r="C22" s="31" t="s">
        <v>38</v>
      </c>
      <c r="D22" s="42" t="s">
        <v>1</v>
      </c>
      <c r="E22" s="47">
        <v>336</v>
      </c>
      <c r="F22" s="51"/>
      <c r="G22" s="53">
        <f>E22*F22</f>
        <v>0</v>
      </c>
      <c r="H22" s="32"/>
    </row>
    <row r="23" spans="2:8" s="5" customFormat="1" ht="23.25" customHeight="1">
      <c r="B23" s="40"/>
      <c r="C23" s="73" t="s">
        <v>61</v>
      </c>
      <c r="D23" s="73"/>
      <c r="E23" s="73"/>
      <c r="F23" s="73"/>
      <c r="G23" s="73"/>
      <c r="H23" s="74"/>
    </row>
    <row r="24" spans="2:8" s="5" customFormat="1" ht="15.75" customHeight="1" thickBot="1">
      <c r="B24" s="122"/>
      <c r="C24" s="123" t="s">
        <v>67</v>
      </c>
      <c r="D24" s="136"/>
      <c r="E24" s="136"/>
      <c r="F24" s="136"/>
      <c r="G24" s="137"/>
      <c r="H24" s="126">
        <f>SUBTOTAL(9,G5:G22)</f>
        <v>0</v>
      </c>
    </row>
    <row r="25" spans="2:8" s="10" customFormat="1" ht="15.75" customHeight="1">
      <c r="B25" s="117" t="s">
        <v>3</v>
      </c>
      <c r="C25" s="131" t="s">
        <v>21</v>
      </c>
      <c r="D25" s="132"/>
      <c r="E25" s="133"/>
      <c r="F25" s="134"/>
      <c r="G25" s="134"/>
      <c r="H25" s="135"/>
    </row>
    <row r="26" spans="2:8" s="5" customFormat="1" ht="45" customHeight="1">
      <c r="B26" s="21" t="s">
        <v>45</v>
      </c>
      <c r="C26" s="22" t="s">
        <v>39</v>
      </c>
      <c r="D26" s="41" t="s">
        <v>1</v>
      </c>
      <c r="E26" s="45">
        <v>319</v>
      </c>
      <c r="F26" s="48"/>
      <c r="G26" s="52">
        <f aca="true" t="shared" si="1" ref="G26:G31">E26*F26</f>
        <v>0</v>
      </c>
      <c r="H26" s="23"/>
    </row>
    <row r="27" spans="2:8" s="5" customFormat="1" ht="33.75" customHeight="1">
      <c r="B27" s="72" t="s">
        <v>46</v>
      </c>
      <c r="C27" s="25" t="s">
        <v>15</v>
      </c>
      <c r="D27" s="38" t="s">
        <v>1</v>
      </c>
      <c r="E27" s="43">
        <v>5</v>
      </c>
      <c r="F27" s="49"/>
      <c r="G27" s="50">
        <f t="shared" si="1"/>
        <v>0</v>
      </c>
      <c r="H27" s="28"/>
    </row>
    <row r="28" spans="2:8" s="5" customFormat="1" ht="33.75" customHeight="1">
      <c r="B28" s="72"/>
      <c r="C28" s="25" t="s">
        <v>30</v>
      </c>
      <c r="D28" s="38" t="s">
        <v>1</v>
      </c>
      <c r="E28" s="43">
        <v>0</v>
      </c>
      <c r="F28" s="49"/>
      <c r="G28" s="50">
        <f t="shared" si="1"/>
        <v>0</v>
      </c>
      <c r="H28" s="28"/>
    </row>
    <row r="29" spans="2:8" s="5" customFormat="1" ht="45" customHeight="1">
      <c r="B29" s="24" t="s">
        <v>47</v>
      </c>
      <c r="C29" s="25" t="s">
        <v>69</v>
      </c>
      <c r="D29" s="38" t="s">
        <v>1</v>
      </c>
      <c r="E29" s="43">
        <v>5</v>
      </c>
      <c r="F29" s="49"/>
      <c r="G29" s="50">
        <f t="shared" si="1"/>
        <v>0</v>
      </c>
      <c r="H29" s="28"/>
    </row>
    <row r="30" spans="2:8" s="5" customFormat="1" ht="33.75" customHeight="1">
      <c r="B30" s="24" t="s">
        <v>48</v>
      </c>
      <c r="C30" s="33" t="s">
        <v>5</v>
      </c>
      <c r="D30" s="38" t="s">
        <v>1</v>
      </c>
      <c r="E30" s="43">
        <v>319</v>
      </c>
      <c r="F30" s="49"/>
      <c r="G30" s="50">
        <f t="shared" si="1"/>
        <v>0</v>
      </c>
      <c r="H30" s="28"/>
    </row>
    <row r="31" spans="2:8" s="5" customFormat="1" ht="33.75" customHeight="1">
      <c r="B31" s="30" t="s">
        <v>49</v>
      </c>
      <c r="C31" s="34" t="s">
        <v>62</v>
      </c>
      <c r="D31" s="42" t="s">
        <v>31</v>
      </c>
      <c r="E31" s="44">
        <v>3</v>
      </c>
      <c r="F31" s="51"/>
      <c r="G31" s="53">
        <f t="shared" si="1"/>
        <v>0</v>
      </c>
      <c r="H31" s="32"/>
    </row>
    <row r="32" spans="2:8" s="5" customFormat="1" ht="15.75" customHeight="1" thickBot="1">
      <c r="B32" s="122"/>
      <c r="C32" s="123" t="s">
        <v>70</v>
      </c>
      <c r="D32" s="136"/>
      <c r="E32" s="136"/>
      <c r="F32" s="136"/>
      <c r="G32" s="137"/>
      <c r="H32" s="126">
        <f>SUBTOTAL(9,G26:G31)</f>
        <v>0</v>
      </c>
    </row>
    <row r="33" spans="2:8" s="5" customFormat="1" ht="20.25" customHeight="1" thickBot="1">
      <c r="B33" s="127"/>
      <c r="C33" s="128"/>
      <c r="D33" s="129"/>
      <c r="E33" s="129"/>
      <c r="F33" s="129"/>
      <c r="G33" s="129"/>
      <c r="H33" s="130"/>
    </row>
    <row r="34" spans="2:14" s="10" customFormat="1" ht="33.75" customHeight="1">
      <c r="B34" s="117" t="s">
        <v>4</v>
      </c>
      <c r="C34" s="118" t="s">
        <v>20</v>
      </c>
      <c r="D34" s="119"/>
      <c r="E34" s="119"/>
      <c r="F34" s="119"/>
      <c r="G34" s="120" t="s">
        <v>16</v>
      </c>
      <c r="H34" s="121"/>
      <c r="N34" s="5"/>
    </row>
    <row r="35" spans="2:14" s="5" customFormat="1" ht="21" customHeight="1">
      <c r="B35" s="21" t="s">
        <v>50</v>
      </c>
      <c r="C35" s="22" t="s">
        <v>63</v>
      </c>
      <c r="D35" s="41" t="s">
        <v>6</v>
      </c>
      <c r="E35" s="45">
        <v>490</v>
      </c>
      <c r="F35" s="48"/>
      <c r="G35" s="55">
        <f>E35*F35</f>
        <v>0</v>
      </c>
      <c r="H35" s="99"/>
      <c r="N35" s="10"/>
    </row>
    <row r="36" spans="2:8" s="5" customFormat="1" ht="21" customHeight="1">
      <c r="B36" s="24"/>
      <c r="C36" s="25" t="s">
        <v>10</v>
      </c>
      <c r="D36" s="38" t="s">
        <v>9</v>
      </c>
      <c r="E36" s="43">
        <v>1400</v>
      </c>
      <c r="F36" s="49"/>
      <c r="G36" s="56">
        <f>E36*F36</f>
        <v>0</v>
      </c>
      <c r="H36" s="100"/>
    </row>
    <row r="37" spans="2:8" s="5" customFormat="1" ht="33.75" customHeight="1">
      <c r="B37" s="30" t="s">
        <v>51</v>
      </c>
      <c r="C37" s="31" t="s">
        <v>7</v>
      </c>
      <c r="D37" s="42" t="s">
        <v>1</v>
      </c>
      <c r="E37" s="44">
        <v>336</v>
      </c>
      <c r="F37" s="51"/>
      <c r="G37" s="54">
        <f>E37*F37</f>
        <v>0</v>
      </c>
      <c r="H37" s="35"/>
    </row>
    <row r="38" spans="2:8" s="5" customFormat="1" ht="15.75" customHeight="1" thickBot="1">
      <c r="B38" s="122"/>
      <c r="C38" s="123" t="s">
        <v>52</v>
      </c>
      <c r="D38" s="124"/>
      <c r="E38" s="124"/>
      <c r="F38" s="124"/>
      <c r="G38" s="125"/>
      <c r="H38" s="126">
        <f>SUBTOTAL(9,G35:G37)</f>
        <v>0</v>
      </c>
    </row>
    <row r="39" ht="20.25" customHeight="1" thickBot="1">
      <c r="N39" s="2"/>
    </row>
    <row r="40" spans="2:8" s="11" customFormat="1" ht="19.5" customHeight="1">
      <c r="B40" s="96" t="s">
        <v>59</v>
      </c>
      <c r="C40" s="97"/>
      <c r="D40" s="97"/>
      <c r="E40" s="97"/>
      <c r="F40" s="97"/>
      <c r="G40" s="97"/>
      <c r="H40" s="98"/>
    </row>
    <row r="41" spans="2:8" s="11" customFormat="1" ht="17.25" customHeight="1">
      <c r="B41" s="115" t="s">
        <v>68</v>
      </c>
      <c r="C41" s="116"/>
      <c r="D41" s="116"/>
      <c r="E41" s="116"/>
      <c r="F41" s="116"/>
      <c r="G41" s="81">
        <f>H24</f>
        <v>0</v>
      </c>
      <c r="H41" s="82"/>
    </row>
    <row r="42" spans="2:8" s="11" customFormat="1" ht="17.25" customHeight="1">
      <c r="B42" s="69" t="s">
        <v>71</v>
      </c>
      <c r="C42" s="70"/>
      <c r="D42" s="70"/>
      <c r="E42" s="70"/>
      <c r="F42" s="70"/>
      <c r="G42" s="79">
        <f>H32</f>
        <v>0</v>
      </c>
      <c r="H42" s="80"/>
    </row>
    <row r="43" spans="2:8" s="11" customFormat="1" ht="33.75" customHeight="1">
      <c r="B43" s="69" t="s">
        <v>53</v>
      </c>
      <c r="C43" s="70"/>
      <c r="D43" s="70"/>
      <c r="E43" s="70"/>
      <c r="F43" s="70"/>
      <c r="G43" s="79">
        <f>H38</f>
        <v>0</v>
      </c>
      <c r="H43" s="80"/>
    </row>
    <row r="44" spans="2:8" s="11" customFormat="1" ht="17.25" customHeight="1">
      <c r="B44" s="90" t="s">
        <v>24</v>
      </c>
      <c r="C44" s="91"/>
      <c r="D44" s="91"/>
      <c r="E44" s="91"/>
      <c r="F44" s="91"/>
      <c r="G44" s="76">
        <f>SUM(G41:H43)</f>
        <v>0</v>
      </c>
      <c r="H44" s="77"/>
    </row>
    <row r="45" spans="2:8" s="11" customFormat="1" ht="17.25" customHeight="1">
      <c r="B45" s="69" t="s">
        <v>25</v>
      </c>
      <c r="C45" s="70"/>
      <c r="D45" s="70"/>
      <c r="E45" s="70"/>
      <c r="F45" s="70"/>
      <c r="G45" s="79">
        <f>G44*21%</f>
        <v>0</v>
      </c>
      <c r="H45" s="80"/>
    </row>
    <row r="46" spans="2:8" s="12" customFormat="1" ht="17.25" customHeight="1" thickBot="1">
      <c r="B46" s="85" t="s">
        <v>26</v>
      </c>
      <c r="C46" s="86"/>
      <c r="D46" s="86"/>
      <c r="E46" s="86"/>
      <c r="F46" s="86"/>
      <c r="G46" s="87">
        <f>SUM(G44+G45)</f>
        <v>0</v>
      </c>
      <c r="H46" s="88"/>
    </row>
    <row r="47" spans="2:8" ht="14.25" customHeight="1">
      <c r="B47" s="37" t="s">
        <v>28</v>
      </c>
      <c r="C47" s="78" t="s">
        <v>29</v>
      </c>
      <c r="D47" s="78"/>
      <c r="E47" s="78"/>
      <c r="F47" s="78"/>
      <c r="G47" s="78"/>
      <c r="H47" s="78"/>
    </row>
    <row r="48" spans="2:8" ht="39.75" customHeight="1">
      <c r="B48" s="37" t="s">
        <v>32</v>
      </c>
      <c r="C48" s="78" t="s">
        <v>33</v>
      </c>
      <c r="D48" s="78"/>
      <c r="E48" s="78"/>
      <c r="F48" s="78"/>
      <c r="G48" s="78"/>
      <c r="H48" s="78"/>
    </row>
    <row r="49" spans="2:8" ht="15" customHeight="1">
      <c r="B49" s="89"/>
      <c r="C49" s="113"/>
      <c r="D49" s="114"/>
      <c r="E49" s="113"/>
      <c r="F49" s="113"/>
      <c r="G49" s="113"/>
      <c r="H49" s="113"/>
    </row>
    <row r="50" spans="2:4" ht="15" customHeight="1">
      <c r="B50" s="5"/>
      <c r="D50" s="36"/>
    </row>
    <row r="51" spans="2:8" ht="15" customHeight="1">
      <c r="B51" s="89"/>
      <c r="C51" s="89"/>
      <c r="D51" s="112"/>
      <c r="E51" s="112"/>
      <c r="F51" s="112"/>
      <c r="G51" s="112"/>
      <c r="H51" s="112"/>
    </row>
    <row r="52" spans="2:4" ht="15" customHeight="1">
      <c r="B52" s="5"/>
      <c r="D52" s="36"/>
    </row>
    <row r="53" spans="2:8" ht="15" customHeight="1">
      <c r="B53" s="5"/>
      <c r="D53" s="75"/>
      <c r="E53" s="75"/>
      <c r="F53" s="75"/>
      <c r="G53" s="75"/>
      <c r="H53" s="75"/>
    </row>
    <row r="54" spans="2:8" ht="15" customHeight="1">
      <c r="B54" s="83"/>
      <c r="C54" s="83"/>
      <c r="D54" s="84"/>
      <c r="E54" s="84"/>
      <c r="F54" s="84"/>
      <c r="G54" s="84"/>
      <c r="H54" s="84"/>
    </row>
  </sheetData>
  <sheetProtection/>
  <mergeCells count="41">
    <mergeCell ref="D51:H51"/>
    <mergeCell ref="B49:H49"/>
    <mergeCell ref="C24:G24"/>
    <mergeCell ref="C32:G32"/>
    <mergeCell ref="B41:F41"/>
    <mergeCell ref="B12:B18"/>
    <mergeCell ref="B9:B11"/>
    <mergeCell ref="H12:H15"/>
    <mergeCell ref="G19:G20"/>
    <mergeCell ref="H16:H18"/>
    <mergeCell ref="F19:F20"/>
    <mergeCell ref="B44:F44"/>
    <mergeCell ref="H7:H8"/>
    <mergeCell ref="B7:B8"/>
    <mergeCell ref="B19:B21"/>
    <mergeCell ref="D19:D20"/>
    <mergeCell ref="E19:E20"/>
    <mergeCell ref="B40:H40"/>
    <mergeCell ref="C34:F34"/>
    <mergeCell ref="H35:H36"/>
    <mergeCell ref="G34:H34"/>
    <mergeCell ref="G43:H43"/>
    <mergeCell ref="G41:H41"/>
    <mergeCell ref="B54:C54"/>
    <mergeCell ref="D54:H54"/>
    <mergeCell ref="C47:H47"/>
    <mergeCell ref="B46:F46"/>
    <mergeCell ref="G46:H46"/>
    <mergeCell ref="B42:F42"/>
    <mergeCell ref="G42:H42"/>
    <mergeCell ref="B51:C51"/>
    <mergeCell ref="B45:F45"/>
    <mergeCell ref="H19:H20"/>
    <mergeCell ref="B27:B28"/>
    <mergeCell ref="C38:G38"/>
    <mergeCell ref="C23:H23"/>
    <mergeCell ref="D53:H53"/>
    <mergeCell ref="G44:H44"/>
    <mergeCell ref="B43:F43"/>
    <mergeCell ref="C48:H48"/>
    <mergeCell ref="G45:H4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&amp;L&amp;12Krycí list nabídkové ceny &amp;C&amp;12KoPÚ Poustka u Františkových Lázní&amp;RPříloha SoD č. 1a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kalinap</cp:lastModifiedBy>
  <cp:lastPrinted>2013-12-31T08:05:45Z</cp:lastPrinted>
  <dcterms:created xsi:type="dcterms:W3CDTF">2005-06-09T05:49:05Z</dcterms:created>
  <dcterms:modified xsi:type="dcterms:W3CDTF">2013-12-31T08:08:36Z</dcterms:modified>
  <cp:category/>
  <cp:version/>
  <cp:contentType/>
  <cp:contentStatus/>
</cp:coreProperties>
</file>