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18705" windowHeight="6390" activeTab="0"/>
  </bookViews>
  <sheets>
    <sheet name="KPÚ " sheetId="1" r:id="rId1"/>
  </sheets>
  <definedNames>
    <definedName name="_xlnm.Print_Area" localSheetId="0">'KPÚ '!$A$1:$I$44</definedName>
  </definedNames>
  <calcPr calcId="145621"/>
</workbook>
</file>

<file path=xl/sharedStrings.xml><?xml version="1.0" encoding="utf-8"?>
<sst xmlns="http://schemas.openxmlformats.org/spreadsheetml/2006/main" count="93" uniqueCount="81">
  <si>
    <t>1.</t>
  </si>
  <si>
    <t>2.</t>
  </si>
  <si>
    <t>3.</t>
  </si>
  <si>
    <t>Zpracování mapového díla včetně DKM a SPI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</si>
  <si>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</si>
  <si>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</si>
  <si>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</si>
  <si>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</si>
  <si>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</si>
  <si>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</si>
  <si>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Ucelená část, fakturační celek</t>
  </si>
  <si>
    <t>Rekapitulace</t>
  </si>
  <si>
    <t>1.1.</t>
  </si>
  <si>
    <t>1.2.</t>
  </si>
  <si>
    <t>1.3.</t>
  </si>
  <si>
    <t>1.6.</t>
  </si>
  <si>
    <t>1.7.</t>
  </si>
  <si>
    <t>2.1.</t>
  </si>
  <si>
    <t>2.2.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</si>
  <si>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</si>
  <si>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</si>
  <si>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</si>
  <si>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</si>
  <si>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</si>
  <si>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</si>
  <si>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</si>
  <si>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</si>
  <si>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</si>
  <si>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Vytyčení hranic pozemků dle návrhu KPÚ včetně stabilizace hranic pozemků</t>
  </si>
  <si>
    <t>Polohopisné zaměření zájmového území</t>
  </si>
  <si>
    <t>3.Vytyčení pozemků podle schváleného návrhu a mapové dílo celkem v Kč
(3.1.-3.2.) bez DPH</t>
  </si>
  <si>
    <t>Celková cena bez DPH v Kč</t>
  </si>
  <si>
    <t>DPH v Kč</t>
  </si>
  <si>
    <t>Celková cena díla včetně DPH v Kč</t>
  </si>
  <si>
    <t xml:space="preserve">ha  </t>
  </si>
  <si>
    <t>100bm</t>
  </si>
  <si>
    <t>2.3.</t>
  </si>
  <si>
    <t>Potřebné podélné a příčné profily společných zařízení pro stanovení plochy záboru půdy, včetně geol. průzkumu</t>
  </si>
  <si>
    <t>2.4.</t>
  </si>
  <si>
    <t>Potřebné podélné a příčné profily společných zařízení pro stanovení plochy záboru půdy, včetně geol. průzkumu a nezbytných výpočtů pro vodohospodářskou část plánu společných zařízení</t>
  </si>
  <si>
    <t>Vypracování návrhu nového uspořádání pozemků</t>
  </si>
  <si>
    <t>2.5.</t>
  </si>
  <si>
    <t>2.6.</t>
  </si>
  <si>
    <t>Předložení kompletní dokumentace návrhu KPÚ</t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</si>
  <si>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</si>
  <si>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 xml:space="preserve">Revize stávajícího bodového pole </t>
  </si>
  <si>
    <t>2.Návrhové práce celkem (2.1.-2.6.) bez DPH v Kč</t>
  </si>
  <si>
    <t xml:space="preserve">MJ </t>
  </si>
  <si>
    <t>bodů</t>
  </si>
  <si>
    <t>_____</t>
  </si>
  <si>
    <t>______</t>
  </si>
  <si>
    <t>_______</t>
  </si>
  <si>
    <t>Geometrické a polohové určení vnějšího obvodu upravovaného území - vyšetření obvodu upravovaného území včetně ZPMZ, geom.plánů a stabilizace plastovou nebo kamennou značkou (podklad pro bilance nároků)</t>
  </si>
  <si>
    <t>Geometrické a polohové určení vnitřního obvodu upravovaného území  - vyšetření obvodu upravovaného území včetně. ZPMZ, geom.plánů a stabilizace plastovou značkou (podklad pro bilance nároků)</t>
  </si>
  <si>
    <t>Geometrické a polohové určení vnějšího obvodu upravovaného území - vyšetření obvodu upravovaného území včetně ZPMZ, geom.plánů a stabilizace plastovou nebo kamennou značkou (podklad pro aktualizace nároků)</t>
  </si>
  <si>
    <t>Geometrické a polohové určení vnitřního obvodu upravovaného území  - vyšetření obvodu upravovaného území včetně. ZPMZ, geom.plánů a stabilizace plastovou značkou  (podklad pro aktualizace nároků)</t>
  </si>
  <si>
    <t>Ing. Ivo Rada</t>
  </si>
  <si>
    <t>ředitel PKPÚ pro Plzeňský kraj</t>
  </si>
  <si>
    <t>1.4. č.A *</t>
  </si>
  <si>
    <t>1.5. č. A *</t>
  </si>
  <si>
    <t>1.4. č. B *</t>
  </si>
  <si>
    <t>1.5. č. B *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</si>
  <si>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</si>
  <si>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 xml:space="preserve">Dokumentace nároků vlastníků pro vypracování návrhu nového uspořádání </t>
  </si>
  <si>
    <t>1.Přípravné práce celkem (1.1.-1.7.) bez DPH v Kč</t>
  </si>
  <si>
    <t>POZNÁMKA: Předpokládané datum ukončení při termínu ukončení uváděného v měsících od výzvy PÚ ***</t>
  </si>
  <si>
    <t>4. měsíce</t>
  </si>
  <si>
    <t>3. měsíce</t>
  </si>
  <si>
    <t>115 dnů</t>
  </si>
  <si>
    <t>Termín  ukončení datum nebo měsíců od výzvy PÚ **</t>
  </si>
  <si>
    <t>nejpozději do konce fakt. celku 2.5. a 2.6.</t>
  </si>
  <si>
    <t>5. měsíců</t>
  </si>
  <si>
    <t>Vyhodnocení podkladů, rozbor souč. stavu a seznam účastníků řízení pro svolání ÚJ</t>
  </si>
  <si>
    <t>Vypracování plánu společných zařízení (vč.vyjádření orgánů a organizací v průběhu zpracování) a rozboru současného stavu</t>
  </si>
  <si>
    <t>7. měsíců</t>
  </si>
  <si>
    <t>Výškopisné zaměření zájmového území mimo trvalé porosty (plošné a pro profily)</t>
  </si>
  <si>
    <t>Výškopisné zaměření zájmového území v trvalých porostech vč. lesních (plošné a pro profily)</t>
  </si>
  <si>
    <r>
      <t>Zjišťování hranic pozemků neřešených dle §2 zák.</t>
    </r>
    <r>
      <rPr>
        <sz val="11"/>
        <color rgb="FFFF0000"/>
        <rFont val="Times New Roman"/>
        <family val="1"/>
      </rPr>
      <t xml:space="preserve"> </t>
    </r>
  </si>
  <si>
    <t>šetření v terénu bude provedeno nejpozději do 15.05.2015</t>
  </si>
  <si>
    <t>9. měsíců</t>
  </si>
  <si>
    <t>* fakturační celek 1.4. a 1.5. je rozdělen do 2 časově rozdělených částí pro fakturaci. Část A bude vyfakturována po základním vyšetření obvodů jako podkladu ke zpracování nárokových listů. Část B bude vyfakturována nejpozději do konce fakturačního celku 2.5 a 2.6. a slouží k možným změnám obvodu pozemkové úpravy a následné aktualizaci nároků pro případ nesouhlasů s řešením pozemků (např. dle § 3 Zákona).                                                                                                                                                                                    ** použití stanovení dokončení prací v měsících od výzvy z něhož se určí rozhodující datum plnění ucelené části či fakturačního celku vyplývá z ustanovení § 9 odst. 6 Zákona, kdy lze ve zpracování návrhu pokračovat pouze na základě kladného stanoviska KÚ .. t.j. po převzetí výsledků zem. činností lde § 9 odst. 4 a 5 Zákona. Tento termín má vliv na plnění následujících prací.                                                                                                                               *** předpokládané datum při termínu ukončení uváděného v měsících od výzvy PÚ  ( slouží jako podkad pro nárokování finačních prostředků- jedná se o orientační údaj)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</si>
</sst>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.000"/>
    <numFmt numFmtId="166" formatCode="#,##0.000_ ;[Red]\-#,##0.000\ "/>
    <numFmt numFmtId="167" formatCode="#,##0.000\ &quot;Kč&quot;;[Red]\-#,##0.000\ &quot;Kč&quot;"/>
  </numFmts>
  <fonts count="16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/>
    </border>
    <border>
      <left style="medium"/>
      <right style="hair"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/>
      <right/>
      <top style="thin"/>
      <bottom style="medium">
        <color indexed="8"/>
      </bottom>
    </border>
    <border>
      <left style="medium">
        <color indexed="8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thin"/>
      <right/>
      <top/>
      <bottom style="thin"/>
    </border>
    <border>
      <left style="medium">
        <color indexed="8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 style="medium"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medium">
        <color indexed="8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thin"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7" fillId="0" borderId="0" xfId="0" applyFon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/>
    </xf>
    <xf numFmtId="164" fontId="5" fillId="2" borderId="7" xfId="0" applyNumberFormat="1" applyFont="1" applyFill="1" applyBorder="1" applyAlignment="1">
      <alignment vertical="top"/>
    </xf>
    <xf numFmtId="0" fontId="7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7" fillId="3" borderId="1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5" fillId="2" borderId="1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2" borderId="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5" fillId="0" borderId="6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165" fontId="7" fillId="0" borderId="6" xfId="0" applyNumberFormat="1" applyFont="1" applyFill="1" applyBorder="1" applyAlignment="1" applyProtection="1">
      <alignment horizontal="right" vertical="center"/>
      <protection locked="0"/>
    </xf>
    <xf numFmtId="165" fontId="9" fillId="0" borderId="6" xfId="0" applyNumberFormat="1" applyFont="1" applyFill="1" applyBorder="1" applyAlignment="1" applyProtection="1">
      <alignment horizontal="right" vertical="top"/>
      <protection locked="0"/>
    </xf>
    <xf numFmtId="166" fontId="5" fillId="0" borderId="6" xfId="0" applyNumberFormat="1" applyFont="1" applyFill="1" applyBorder="1" applyAlignment="1" applyProtection="1">
      <alignment horizontal="right" vertical="center"/>
      <protection locked="0"/>
    </xf>
    <xf numFmtId="166" fontId="7" fillId="0" borderId="6" xfId="0" applyNumberFormat="1" applyFont="1" applyFill="1" applyBorder="1" applyAlignment="1" applyProtection="1">
      <alignment horizontal="right" vertical="center"/>
      <protection locked="0"/>
    </xf>
    <xf numFmtId="166" fontId="5" fillId="0" borderId="1" xfId="0" applyNumberFormat="1" applyFont="1" applyFill="1" applyBorder="1" applyAlignment="1" applyProtection="1">
      <alignment horizontal="right" vertical="center"/>
      <protection locked="0"/>
    </xf>
    <xf numFmtId="166" fontId="7" fillId="0" borderId="1" xfId="0" applyNumberFormat="1" applyFont="1" applyFill="1" applyBorder="1" applyAlignment="1" applyProtection="1">
      <alignment horizontal="right" vertical="center"/>
      <protection locked="0"/>
    </xf>
    <xf numFmtId="165" fontId="8" fillId="0" borderId="6" xfId="0" applyNumberFormat="1" applyFont="1" applyFill="1" applyBorder="1" applyAlignment="1" applyProtection="1">
      <alignment vertical="top"/>
      <protection locked="0"/>
    </xf>
    <xf numFmtId="0" fontId="7" fillId="4" borderId="0" xfId="0" applyFont="1" applyFill="1" applyBorder="1" applyAlignment="1">
      <alignment vertical="top"/>
    </xf>
    <xf numFmtId="0" fontId="1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top"/>
    </xf>
    <xf numFmtId="165" fontId="9" fillId="4" borderId="14" xfId="0" applyNumberFormat="1" applyFont="1" applyFill="1" applyBorder="1" applyAlignment="1" applyProtection="1">
      <alignment horizontal="right" vertical="top"/>
      <protection/>
    </xf>
    <xf numFmtId="164" fontId="5" fillId="4" borderId="15" xfId="0" applyNumberFormat="1" applyFont="1" applyFill="1" applyBorder="1" applyAlignment="1" applyProtection="1">
      <alignment vertical="top"/>
      <protection/>
    </xf>
    <xf numFmtId="164" fontId="5" fillId="4" borderId="16" xfId="0" applyNumberFormat="1" applyFont="1" applyFill="1" applyBorder="1" applyAlignment="1" applyProtection="1">
      <alignment vertical="top"/>
      <protection/>
    </xf>
    <xf numFmtId="164" fontId="5" fillId="2" borderId="16" xfId="0" applyNumberFormat="1" applyFont="1" applyFill="1" applyBorder="1" applyAlignment="1" applyProtection="1">
      <alignment horizontal="center" vertical="top"/>
      <protection/>
    </xf>
    <xf numFmtId="0" fontId="5" fillId="4" borderId="17" xfId="0" applyFont="1" applyFill="1" applyBorder="1" applyAlignment="1" applyProtection="1">
      <alignment vertical="top" wrapText="1"/>
      <protection/>
    </xf>
    <xf numFmtId="164" fontId="5" fillId="4" borderId="17" xfId="0" applyNumberFormat="1" applyFont="1" applyFill="1" applyBorder="1" applyAlignment="1" applyProtection="1">
      <alignment vertical="top"/>
      <protection/>
    </xf>
    <xf numFmtId="165" fontId="8" fillId="4" borderId="6" xfId="0" applyNumberFormat="1" applyFont="1" applyFill="1" applyBorder="1" applyAlignment="1" applyProtection="1">
      <alignment vertical="top"/>
      <protection/>
    </xf>
    <xf numFmtId="164" fontId="5" fillId="4" borderId="6" xfId="0" applyNumberFormat="1" applyFont="1" applyFill="1" applyBorder="1" applyAlignment="1" applyProtection="1">
      <alignment vertical="top"/>
      <protection/>
    </xf>
    <xf numFmtId="14" fontId="7" fillId="4" borderId="14" xfId="0" applyNumberFormat="1" applyFont="1" applyFill="1" applyBorder="1" applyAlignment="1" applyProtection="1">
      <alignment horizontal="right" vertical="center"/>
      <protection/>
    </xf>
    <xf numFmtId="14" fontId="7" fillId="2" borderId="15" xfId="0" applyNumberFormat="1" applyFont="1" applyFill="1" applyBorder="1" applyAlignment="1" applyProtection="1">
      <alignment horizontal="center" vertical="top"/>
      <protection/>
    </xf>
    <xf numFmtId="14" fontId="7" fillId="2" borderId="15" xfId="0" applyNumberFormat="1" applyFont="1" applyFill="1" applyBorder="1" applyAlignment="1" applyProtection="1">
      <alignment horizontal="center" vertical="center"/>
      <protection/>
    </xf>
    <xf numFmtId="14" fontId="7" fillId="4" borderId="18" xfId="0" applyNumberFormat="1" applyFont="1" applyFill="1" applyBorder="1" applyAlignment="1" applyProtection="1">
      <alignment horizontal="right" vertical="top"/>
      <protection/>
    </xf>
    <xf numFmtId="14" fontId="7" fillId="4" borderId="19" xfId="0" applyNumberFormat="1" applyFont="1" applyFill="1" applyBorder="1" applyAlignment="1" applyProtection="1">
      <alignment horizontal="right" vertical="top"/>
      <protection/>
    </xf>
    <xf numFmtId="14" fontId="7" fillId="4" borderId="14" xfId="0" applyNumberFormat="1" applyFont="1" applyFill="1" applyBorder="1" applyAlignment="1" applyProtection="1">
      <alignment horizontal="right" vertical="top"/>
      <protection/>
    </xf>
    <xf numFmtId="14" fontId="7" fillId="2" borderId="15" xfId="0" applyNumberFormat="1" applyFont="1" applyFill="1" applyBorder="1" applyAlignment="1" applyProtection="1">
      <alignment horizontal="right" vertical="top" wrapText="1"/>
      <protection/>
    </xf>
    <xf numFmtId="14" fontId="7" fillId="2" borderId="20" xfId="0" applyNumberFormat="1" applyFont="1" applyFill="1" applyBorder="1" applyAlignment="1" applyProtection="1">
      <alignment horizontal="right" vertical="top" wrapText="1"/>
      <protection/>
    </xf>
    <xf numFmtId="14" fontId="7" fillId="2" borderId="15" xfId="0" applyNumberFormat="1" applyFont="1" applyFill="1" applyBorder="1" applyAlignment="1" applyProtection="1">
      <alignment horizontal="right" vertical="top"/>
      <protection/>
    </xf>
    <xf numFmtId="14" fontId="7" fillId="2" borderId="20" xfId="0" applyNumberFormat="1" applyFont="1" applyFill="1" applyBorder="1" applyAlignment="1" applyProtection="1">
      <alignment horizontal="right" vertical="top" wrapText="1"/>
      <protection/>
    </xf>
    <xf numFmtId="0" fontId="0" fillId="4" borderId="21" xfId="0" applyFill="1" applyBorder="1" applyAlignment="1">
      <alignment horizontal="right" vertical="top"/>
    </xf>
    <xf numFmtId="165" fontId="7" fillId="4" borderId="6" xfId="0" applyNumberFormat="1" applyFont="1" applyFill="1" applyBorder="1" applyAlignment="1" applyProtection="1">
      <alignment horizontal="center" vertical="center"/>
      <protection locked="0"/>
    </xf>
    <xf numFmtId="1" fontId="7" fillId="2" borderId="6" xfId="0" applyNumberFormat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1" fontId="7" fillId="2" borderId="6" xfId="0" applyNumberFormat="1" applyFont="1" applyFill="1" applyBorder="1" applyAlignment="1">
      <alignment horizontal="center" vertical="top"/>
    </xf>
    <xf numFmtId="0" fontId="1" fillId="4" borderId="22" xfId="0" applyFont="1" applyFill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/>
    </xf>
    <xf numFmtId="14" fontId="7" fillId="4" borderId="20" xfId="0" applyNumberFormat="1" applyFont="1" applyFill="1" applyBorder="1" applyAlignment="1">
      <alignment horizontal="right" vertical="top" wrapText="1"/>
    </xf>
    <xf numFmtId="14" fontId="7" fillId="2" borderId="6" xfId="0" applyNumberFormat="1" applyFont="1" applyFill="1" applyBorder="1" applyAlignment="1" applyProtection="1">
      <alignment vertical="top"/>
      <protection/>
    </xf>
    <xf numFmtId="14" fontId="7" fillId="2" borderId="6" xfId="0" applyNumberFormat="1" applyFont="1" applyFill="1" applyBorder="1" applyAlignment="1" applyProtection="1">
      <alignment vertical="top"/>
      <protection/>
    </xf>
    <xf numFmtId="165" fontId="7" fillId="5" borderId="6" xfId="0" applyNumberFormat="1" applyFont="1" applyFill="1" applyBorder="1" applyAlignment="1" applyProtection="1">
      <alignment horizontal="right" vertical="top"/>
      <protection locked="0"/>
    </xf>
    <xf numFmtId="165" fontId="7" fillId="5" borderId="6" xfId="0" applyNumberFormat="1" applyFont="1" applyFill="1" applyBorder="1" applyAlignment="1" applyProtection="1">
      <alignment horizontal="right" vertical="top"/>
      <protection locked="0"/>
    </xf>
    <xf numFmtId="14" fontId="7" fillId="4" borderId="1" xfId="0" applyNumberFormat="1" applyFont="1" applyFill="1" applyBorder="1" applyAlignment="1" applyProtection="1">
      <alignment horizontal="right" vertical="top"/>
      <protection/>
    </xf>
    <xf numFmtId="14" fontId="7" fillId="4" borderId="23" xfId="0" applyNumberFormat="1" applyFont="1" applyFill="1" applyBorder="1" applyAlignment="1" applyProtection="1">
      <alignment horizontal="right" vertical="top"/>
      <protection/>
    </xf>
    <xf numFmtId="14" fontId="7" fillId="4" borderId="24" xfId="0" applyNumberFormat="1" applyFont="1" applyFill="1" applyBorder="1" applyAlignment="1" applyProtection="1">
      <alignment horizontal="right" vertical="top"/>
      <protection/>
    </xf>
    <xf numFmtId="165" fontId="7" fillId="5" borderId="6" xfId="0" applyNumberFormat="1" applyFont="1" applyFill="1" applyBorder="1" applyAlignment="1" applyProtection="1">
      <alignment horizontal="right" vertical="top"/>
      <protection locked="0"/>
    </xf>
    <xf numFmtId="0" fontId="5" fillId="2" borderId="14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1" fontId="7" fillId="2" borderId="24" xfId="0" applyNumberFormat="1" applyFont="1" applyFill="1" applyBorder="1" applyAlignment="1">
      <alignment horizontal="center" vertical="top"/>
    </xf>
    <xf numFmtId="1" fontId="7" fillId="2" borderId="23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 applyProtection="1">
      <alignment horizontal="right" vertical="top"/>
      <protection locked="0"/>
    </xf>
    <xf numFmtId="165" fontId="7" fillId="0" borderId="24" xfId="0" applyNumberFormat="1" applyFont="1" applyFill="1" applyBorder="1" applyAlignment="1" applyProtection="1">
      <alignment horizontal="right" vertical="top"/>
      <protection locked="0"/>
    </xf>
    <xf numFmtId="165" fontId="7" fillId="0" borderId="23" xfId="0" applyNumberFormat="1" applyFont="1" applyFill="1" applyBorder="1" applyAlignment="1" applyProtection="1">
      <alignment horizontal="right" vertical="top"/>
      <protection locked="0"/>
    </xf>
    <xf numFmtId="0" fontId="2" fillId="2" borderId="1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1" fontId="7" fillId="2" borderId="6" xfId="0" applyNumberFormat="1" applyFont="1" applyFill="1" applyBorder="1" applyAlignment="1">
      <alignment horizontal="center" vertical="top"/>
    </xf>
    <xf numFmtId="1" fontId="7" fillId="2" borderId="6" xfId="0" applyNumberFormat="1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1" fontId="7" fillId="2" borderId="6" xfId="0" applyNumberFormat="1" applyFont="1" applyFill="1" applyBorder="1" applyAlignment="1">
      <alignment horizontal="center" vertical="top"/>
    </xf>
    <xf numFmtId="14" fontId="7" fillId="2" borderId="6" xfId="0" applyNumberFormat="1" applyFont="1" applyFill="1" applyBorder="1" applyAlignment="1" applyProtection="1">
      <alignment vertical="top"/>
      <protection/>
    </xf>
    <xf numFmtId="164" fontId="3" fillId="2" borderId="12" xfId="0" applyNumberFormat="1" applyFont="1" applyFill="1" applyBorder="1" applyAlignment="1">
      <alignment horizontal="right" vertical="top" wrapText="1"/>
    </xf>
    <xf numFmtId="164" fontId="3" fillId="2" borderId="12" xfId="0" applyNumberFormat="1" applyFont="1" applyFill="1" applyBorder="1" applyAlignment="1">
      <alignment horizontal="right" vertical="top" wrapText="1"/>
    </xf>
    <xf numFmtId="0" fontId="6" fillId="2" borderId="12" xfId="0" applyFont="1" applyFill="1" applyBorder="1" applyAlignment="1">
      <alignment horizontal="right" vertical="top" wrapText="1"/>
    </xf>
    <xf numFmtId="0" fontId="7" fillId="2" borderId="28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2" borderId="29" xfId="0" applyFont="1" applyFill="1" applyBorder="1" applyAlignment="1">
      <alignment vertical="top" wrapText="1"/>
    </xf>
    <xf numFmtId="0" fontId="11" fillId="2" borderId="30" xfId="0" applyFont="1" applyFill="1" applyBorder="1" applyAlignment="1">
      <alignment/>
    </xf>
    <xf numFmtId="0" fontId="11" fillId="2" borderId="31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167" fontId="12" fillId="0" borderId="14" xfId="0" applyNumberFormat="1" applyFont="1" applyFill="1" applyBorder="1" applyAlignment="1" applyProtection="1">
      <alignment horizontal="right" vertical="center"/>
      <protection locked="0"/>
    </xf>
    <xf numFmtId="167" fontId="12" fillId="0" borderId="17" xfId="0" applyNumberFormat="1" applyFont="1" applyFill="1" applyBorder="1" applyAlignment="1" applyProtection="1">
      <alignment horizontal="right" vertical="center"/>
      <protection locked="0"/>
    </xf>
    <xf numFmtId="167" fontId="12" fillId="4" borderId="19" xfId="0" applyNumberFormat="1" applyFont="1" applyFill="1" applyBorder="1" applyAlignment="1" applyProtection="1">
      <alignment horizontal="right" vertical="center"/>
      <protection/>
    </xf>
    <xf numFmtId="167" fontId="12" fillId="4" borderId="32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vertical="top" wrapText="1"/>
    </xf>
    <xf numFmtId="0" fontId="12" fillId="2" borderId="33" xfId="0" applyFont="1" applyFill="1" applyBorder="1" applyAlignment="1">
      <alignment vertical="top" wrapText="1"/>
    </xf>
    <xf numFmtId="0" fontId="12" fillId="2" borderId="34" xfId="0" applyFont="1" applyFill="1" applyBorder="1" applyAlignment="1">
      <alignment/>
    </xf>
    <xf numFmtId="0" fontId="12" fillId="2" borderId="35" xfId="0" applyFont="1" applyFill="1" applyBorder="1" applyAlignment="1">
      <alignment/>
    </xf>
    <xf numFmtId="0" fontId="12" fillId="2" borderId="36" xfId="0" applyFont="1" applyFill="1" applyBorder="1" applyAlignment="1">
      <alignment vertical="top" wrapText="1"/>
    </xf>
    <xf numFmtId="0" fontId="12" fillId="2" borderId="37" xfId="0" applyFont="1" applyFill="1" applyBorder="1" applyAlignment="1">
      <alignment vertical="top" wrapText="1"/>
    </xf>
    <xf numFmtId="0" fontId="11" fillId="2" borderId="38" xfId="0" applyFont="1" applyFill="1" applyBorder="1" applyAlignment="1">
      <alignment vertical="top" wrapText="1"/>
    </xf>
    <xf numFmtId="0" fontId="11" fillId="2" borderId="39" xfId="0" applyFont="1" applyFill="1" applyBorder="1" applyAlignment="1">
      <alignment/>
    </xf>
    <xf numFmtId="0" fontId="11" fillId="2" borderId="40" xfId="0" applyFont="1" applyFill="1" applyBorder="1" applyAlignment="1">
      <alignment/>
    </xf>
    <xf numFmtId="167" fontId="12" fillId="0" borderId="41" xfId="0" applyNumberFormat="1" applyFont="1" applyFill="1" applyBorder="1" applyAlignment="1" applyProtection="1">
      <alignment horizontal="right" vertical="center"/>
      <protection locked="0"/>
    </xf>
    <xf numFmtId="167" fontId="12" fillId="0" borderId="42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4"/>
  <sheetViews>
    <sheetView showGridLines="0" tabSelected="1" view="pageBreakPreview" zoomScaleSheetLayoutView="100" zoomScalePageLayoutView="91" workbookViewId="0" topLeftCell="A1">
      <selection activeCell="H9" sqref="H9:H10"/>
    </sheetView>
  </sheetViews>
  <sheetFormatPr defaultColWidth="3.00390625" defaultRowHeight="15" customHeight="1"/>
  <cols>
    <col min="1" max="1" width="0.71875" style="3" customWidth="1"/>
    <col min="2" max="2" width="3.57421875" style="4" customWidth="1"/>
    <col min="3" max="3" width="39.57421875" style="5" customWidth="1"/>
    <col min="4" max="4" width="5.57421875" style="1" customWidth="1"/>
    <col min="5" max="5" width="7.421875" style="86" customWidth="1"/>
    <col min="6" max="6" width="10.140625" style="3" customWidth="1"/>
    <col min="7" max="7" width="15.7109375" style="4" customWidth="1"/>
    <col min="8" max="8" width="11.8515625" style="55" customWidth="1"/>
    <col min="9" max="9" width="18.7109375" style="3" customWidth="1"/>
    <col min="10" max="18" width="3.00390625" style="3" customWidth="1"/>
    <col min="19" max="20" width="6.140625" style="3" customWidth="1"/>
    <col min="21" max="21" width="6.00390625" style="3" customWidth="1"/>
    <col min="22" max="16384" width="3.00390625" style="3" customWidth="1"/>
  </cols>
  <sheetData>
    <row r="1" ht="3.75" customHeight="1" thickBot="1"/>
    <row r="2" spans="2:9" s="9" customFormat="1" ht="76.5">
      <c r="B2" s="13"/>
      <c r="C2" s="14" t="s">
        <v>10</v>
      </c>
      <c r="D2" s="15" t="s">
        <v>47</v>
      </c>
      <c r="E2" s="87" t="s">
        <v>5</v>
      </c>
      <c r="F2" s="14" t="s">
        <v>4</v>
      </c>
      <c r="G2" s="14" t="s">
        <v>6</v>
      </c>
      <c r="H2" s="56" t="s">
        <v>69</v>
      </c>
      <c r="I2" s="16" t="s">
        <v>65</v>
      </c>
    </row>
    <row r="3" spans="2:9" s="6" customFormat="1" ht="15" customHeight="1">
      <c r="B3" s="37" t="s">
        <v>0</v>
      </c>
      <c r="C3" s="38" t="s">
        <v>9</v>
      </c>
      <c r="D3" s="39"/>
      <c r="E3" s="37"/>
      <c r="F3" s="40"/>
      <c r="G3" s="40"/>
      <c r="H3" s="57"/>
      <c r="I3" s="40"/>
    </row>
    <row r="4" spans="2:9" s="4" customFormat="1" ht="30">
      <c r="B4" s="17" t="s">
        <v>12</v>
      </c>
      <c r="C4" s="18" t="s">
        <v>72</v>
      </c>
      <c r="D4" s="19" t="s">
        <v>34</v>
      </c>
      <c r="E4" s="80">
        <v>567</v>
      </c>
      <c r="F4" s="48"/>
      <c r="G4" s="48"/>
      <c r="H4" s="66">
        <v>42035</v>
      </c>
      <c r="I4" s="67" t="s">
        <v>51</v>
      </c>
    </row>
    <row r="5" spans="2:9" s="4" customFormat="1" ht="30" customHeight="1">
      <c r="B5" s="17" t="s">
        <v>13</v>
      </c>
      <c r="C5" s="18" t="s">
        <v>45</v>
      </c>
      <c r="D5" s="25" t="s">
        <v>48</v>
      </c>
      <c r="E5" s="80">
        <v>19</v>
      </c>
      <c r="F5" s="48"/>
      <c r="G5" s="48"/>
      <c r="H5" s="66">
        <f>$H$4</f>
        <v>42035</v>
      </c>
      <c r="I5" s="67" t="s">
        <v>51</v>
      </c>
    </row>
    <row r="6" spans="2:9" s="4" customFormat="1" ht="30" customHeight="1">
      <c r="B6" s="17" t="s">
        <v>14</v>
      </c>
      <c r="C6" s="18" t="s">
        <v>29</v>
      </c>
      <c r="D6" s="19" t="s">
        <v>34</v>
      </c>
      <c r="E6" s="82">
        <f>E4</f>
        <v>567</v>
      </c>
      <c r="F6" s="48"/>
      <c r="G6" s="48"/>
      <c r="H6" s="66">
        <f>$H$4</f>
        <v>42035</v>
      </c>
      <c r="I6" s="67" t="s">
        <v>51</v>
      </c>
    </row>
    <row r="7" spans="2:9" s="4" customFormat="1" ht="90">
      <c r="B7" s="43" t="s">
        <v>58</v>
      </c>
      <c r="C7" s="18" t="s">
        <v>52</v>
      </c>
      <c r="D7" s="101" t="s">
        <v>35</v>
      </c>
      <c r="E7" s="104">
        <v>230</v>
      </c>
      <c r="F7" s="107"/>
      <c r="G7" s="107"/>
      <c r="H7" s="69">
        <v>42277</v>
      </c>
      <c r="I7" s="75" t="s">
        <v>78</v>
      </c>
    </row>
    <row r="8" spans="2:9" s="4" customFormat="1" ht="75">
      <c r="B8" s="43" t="s">
        <v>59</v>
      </c>
      <c r="C8" s="18" t="s">
        <v>53</v>
      </c>
      <c r="D8" s="102"/>
      <c r="E8" s="105"/>
      <c r="F8" s="108"/>
      <c r="G8" s="108"/>
      <c r="H8" s="70"/>
      <c r="I8" s="76"/>
    </row>
    <row r="9" spans="2:9" s="42" customFormat="1" ht="90">
      <c r="B9" s="43" t="s">
        <v>60</v>
      </c>
      <c r="C9" s="18" t="s">
        <v>54</v>
      </c>
      <c r="D9" s="102"/>
      <c r="E9" s="105"/>
      <c r="F9" s="108"/>
      <c r="G9" s="108"/>
      <c r="H9" s="94" t="s">
        <v>71</v>
      </c>
      <c r="I9" s="89">
        <f>I20</f>
        <v>42794</v>
      </c>
    </row>
    <row r="10" spans="2:9" s="42" customFormat="1" ht="75">
      <c r="B10" s="43" t="s">
        <v>61</v>
      </c>
      <c r="C10" s="18" t="s">
        <v>55</v>
      </c>
      <c r="D10" s="103"/>
      <c r="E10" s="106"/>
      <c r="F10" s="109"/>
      <c r="G10" s="109"/>
      <c r="H10" s="95"/>
      <c r="I10" s="81" t="s">
        <v>70</v>
      </c>
    </row>
    <row r="11" spans="2:9" s="4" customFormat="1" ht="30">
      <c r="B11" s="17" t="s">
        <v>15</v>
      </c>
      <c r="C11" s="18" t="s">
        <v>77</v>
      </c>
      <c r="D11" s="19" t="s">
        <v>34</v>
      </c>
      <c r="E11" s="77" t="s">
        <v>49</v>
      </c>
      <c r="F11" s="77" t="s">
        <v>49</v>
      </c>
      <c r="G11" s="77" t="s">
        <v>50</v>
      </c>
      <c r="H11" s="77" t="s">
        <v>49</v>
      </c>
      <c r="I11" s="68" t="s">
        <v>51</v>
      </c>
    </row>
    <row r="12" spans="2:9" s="4" customFormat="1" ht="30">
      <c r="B12" s="17" t="s">
        <v>16</v>
      </c>
      <c r="C12" s="18" t="s">
        <v>63</v>
      </c>
      <c r="D12" s="19" t="s">
        <v>34</v>
      </c>
      <c r="E12" s="80">
        <f>E4</f>
        <v>567</v>
      </c>
      <c r="F12" s="48"/>
      <c r="G12" s="48"/>
      <c r="H12" s="71" t="s">
        <v>66</v>
      </c>
      <c r="I12" s="74">
        <f>I15</f>
        <v>42490</v>
      </c>
    </row>
    <row r="13" spans="2:9" s="4" customFormat="1" ht="15" customHeight="1">
      <c r="B13" s="20"/>
      <c r="C13" s="98" t="s">
        <v>62</v>
      </c>
      <c r="D13" s="99"/>
      <c r="E13" s="99"/>
      <c r="F13" s="100"/>
      <c r="G13" s="49"/>
      <c r="H13" s="58"/>
      <c r="I13" s="59"/>
    </row>
    <row r="14" spans="2:9" s="6" customFormat="1" ht="15" customHeight="1">
      <c r="B14" s="36" t="s">
        <v>1</v>
      </c>
      <c r="C14" s="21" t="s">
        <v>8</v>
      </c>
      <c r="D14" s="22"/>
      <c r="E14" s="83"/>
      <c r="F14" s="23"/>
      <c r="G14" s="23"/>
      <c r="H14" s="60"/>
      <c r="I14" s="61"/>
    </row>
    <row r="15" spans="2:9" s="6" customFormat="1" ht="48.75" customHeight="1">
      <c r="B15" s="88" t="s">
        <v>17</v>
      </c>
      <c r="C15" s="24" t="s">
        <v>73</v>
      </c>
      <c r="D15" s="110" t="s">
        <v>34</v>
      </c>
      <c r="E15" s="112">
        <v>567</v>
      </c>
      <c r="F15" s="92"/>
      <c r="G15" s="92"/>
      <c r="H15" s="94" t="s">
        <v>74</v>
      </c>
      <c r="I15" s="90">
        <f>H7+213</f>
        <v>42490</v>
      </c>
    </row>
    <row r="16" spans="2:9" s="6" customFormat="1" ht="30">
      <c r="B16" s="26" t="s">
        <v>18</v>
      </c>
      <c r="C16" s="18" t="s">
        <v>75</v>
      </c>
      <c r="D16" s="102"/>
      <c r="E16" s="113"/>
      <c r="F16" s="93"/>
      <c r="G16" s="93"/>
      <c r="H16" s="96"/>
      <c r="I16" s="91"/>
    </row>
    <row r="17" spans="2:9" s="6" customFormat="1" ht="45">
      <c r="B17" s="26"/>
      <c r="C17" s="18" t="s">
        <v>76</v>
      </c>
      <c r="D17" s="102"/>
      <c r="E17" s="113"/>
      <c r="F17" s="93"/>
      <c r="G17" s="93"/>
      <c r="H17" s="96"/>
      <c r="I17" s="91"/>
    </row>
    <row r="18" spans="2:9" s="6" customFormat="1" ht="45">
      <c r="B18" s="26" t="s">
        <v>36</v>
      </c>
      <c r="C18" s="18" t="s">
        <v>37</v>
      </c>
      <c r="D18" s="102"/>
      <c r="E18" s="113"/>
      <c r="F18" s="93"/>
      <c r="G18" s="93"/>
      <c r="H18" s="96"/>
      <c r="I18" s="91"/>
    </row>
    <row r="19" spans="2:9" s="4" customFormat="1" ht="75">
      <c r="B19" s="26" t="s">
        <v>38</v>
      </c>
      <c r="C19" s="18" t="s">
        <v>39</v>
      </c>
      <c r="D19" s="111"/>
      <c r="E19" s="113"/>
      <c r="F19" s="93"/>
      <c r="G19" s="93"/>
      <c r="H19" s="95"/>
      <c r="I19" s="91"/>
    </row>
    <row r="20" spans="2:9" s="4" customFormat="1" ht="30">
      <c r="B20" s="26" t="s">
        <v>41</v>
      </c>
      <c r="C20" s="18" t="s">
        <v>40</v>
      </c>
      <c r="D20" s="118" t="s">
        <v>34</v>
      </c>
      <c r="E20" s="113">
        <f>E4</f>
        <v>567</v>
      </c>
      <c r="F20" s="93"/>
      <c r="G20" s="93"/>
      <c r="H20" s="94" t="s">
        <v>79</v>
      </c>
      <c r="I20" s="91">
        <f>I15+304</f>
        <v>42794</v>
      </c>
    </row>
    <row r="21" spans="2:9" s="11" customFormat="1" ht="30">
      <c r="B21" s="27" t="s">
        <v>42</v>
      </c>
      <c r="C21" s="28" t="s">
        <v>43</v>
      </c>
      <c r="D21" s="119"/>
      <c r="E21" s="120"/>
      <c r="F21" s="97"/>
      <c r="G21" s="97"/>
      <c r="H21" s="95"/>
      <c r="I21" s="121"/>
    </row>
    <row r="22" spans="2:9" s="4" customFormat="1" ht="15" customHeight="1">
      <c r="B22" s="29"/>
      <c r="C22" s="117" t="s">
        <v>44</v>
      </c>
      <c r="D22" s="99"/>
      <c r="E22" s="99"/>
      <c r="F22" s="99"/>
      <c r="G22" s="45"/>
      <c r="H22" s="62"/>
      <c r="I22" s="63"/>
    </row>
    <row r="23" spans="2:14" s="6" customFormat="1" ht="24.95" customHeight="1">
      <c r="B23" s="41" t="s">
        <v>2</v>
      </c>
      <c r="C23" s="99" t="s">
        <v>7</v>
      </c>
      <c r="D23" s="99"/>
      <c r="E23" s="99"/>
      <c r="F23" s="99"/>
      <c r="G23" s="122"/>
      <c r="H23" s="123"/>
      <c r="I23" s="124"/>
      <c r="N23" s="4"/>
    </row>
    <row r="24" spans="2:14" s="4" customFormat="1" ht="30" customHeight="1">
      <c r="B24" s="30" t="s">
        <v>19</v>
      </c>
      <c r="C24" s="31" t="s">
        <v>28</v>
      </c>
      <c r="D24" s="32" t="s">
        <v>35</v>
      </c>
      <c r="E24" s="78">
        <v>150</v>
      </c>
      <c r="F24" s="50"/>
      <c r="G24" s="51"/>
      <c r="H24" s="71" t="s">
        <v>67</v>
      </c>
      <c r="I24" s="72">
        <v>43054</v>
      </c>
      <c r="N24" s="6"/>
    </row>
    <row r="25" spans="2:9" s="4" customFormat="1" ht="30.75" customHeight="1">
      <c r="B25" s="33" t="s">
        <v>20</v>
      </c>
      <c r="C25" s="34" t="s">
        <v>3</v>
      </c>
      <c r="D25" s="12" t="s">
        <v>34</v>
      </c>
      <c r="E25" s="79">
        <f>E4</f>
        <v>567</v>
      </c>
      <c r="F25" s="52"/>
      <c r="G25" s="53"/>
      <c r="H25" s="69" t="s">
        <v>68</v>
      </c>
      <c r="I25" s="73">
        <f>I20+184</f>
        <v>42978</v>
      </c>
    </row>
    <row r="26" spans="2:9" s="4" customFormat="1" ht="30" customHeight="1">
      <c r="B26" s="35"/>
      <c r="C26" s="117" t="s">
        <v>21</v>
      </c>
      <c r="D26" s="99"/>
      <c r="E26" s="99"/>
      <c r="F26" s="99"/>
      <c r="G26" s="54"/>
      <c r="H26" s="64"/>
      <c r="I26" s="65"/>
    </row>
    <row r="27" spans="2:14" ht="129.6" customHeight="1" thickBot="1">
      <c r="B27" s="125" t="s">
        <v>80</v>
      </c>
      <c r="C27" s="125"/>
      <c r="D27" s="125"/>
      <c r="E27" s="125"/>
      <c r="F27" s="125"/>
      <c r="G27" s="125"/>
      <c r="H27" s="125"/>
      <c r="I27" s="125"/>
      <c r="N27" s="2"/>
    </row>
    <row r="28" spans="2:9" s="7" customFormat="1" ht="19.5" customHeight="1">
      <c r="B28" s="114" t="s">
        <v>11</v>
      </c>
      <c r="C28" s="115"/>
      <c r="D28" s="115"/>
      <c r="E28" s="115"/>
      <c r="F28" s="115"/>
      <c r="G28" s="115"/>
      <c r="H28" s="115"/>
      <c r="I28" s="116"/>
    </row>
    <row r="29" spans="2:9" s="7" customFormat="1" ht="17.25" customHeight="1">
      <c r="B29" s="130" t="s">
        <v>64</v>
      </c>
      <c r="C29" s="131"/>
      <c r="D29" s="131"/>
      <c r="E29" s="131"/>
      <c r="F29" s="132"/>
      <c r="G29" s="147"/>
      <c r="H29" s="148"/>
      <c r="I29" s="136"/>
    </row>
    <row r="30" spans="2:9" s="7" customFormat="1" ht="17.25" customHeight="1">
      <c r="B30" s="144" t="s">
        <v>46</v>
      </c>
      <c r="C30" s="145"/>
      <c r="D30" s="145"/>
      <c r="E30" s="145"/>
      <c r="F30" s="146"/>
      <c r="G30" s="147"/>
      <c r="H30" s="148"/>
      <c r="I30" s="136"/>
    </row>
    <row r="31" spans="2:9" s="7" customFormat="1" ht="33.75" customHeight="1">
      <c r="B31" s="144" t="s">
        <v>30</v>
      </c>
      <c r="C31" s="145"/>
      <c r="D31" s="145"/>
      <c r="E31" s="145"/>
      <c r="F31" s="146"/>
      <c r="G31" s="147"/>
      <c r="H31" s="148"/>
      <c r="I31" s="136"/>
    </row>
    <row r="32" spans="2:9" s="7" customFormat="1" ht="17.25" customHeight="1">
      <c r="B32" s="142" t="s">
        <v>31</v>
      </c>
      <c r="C32" s="143"/>
      <c r="D32" s="143"/>
      <c r="E32" s="143"/>
      <c r="F32" s="143"/>
      <c r="G32" s="147"/>
      <c r="H32" s="148"/>
      <c r="I32" s="136"/>
    </row>
    <row r="33" spans="2:9" s="7" customFormat="1" ht="17.25" customHeight="1">
      <c r="B33" s="144" t="s">
        <v>32</v>
      </c>
      <c r="C33" s="145"/>
      <c r="D33" s="145"/>
      <c r="E33" s="145"/>
      <c r="F33" s="146"/>
      <c r="G33" s="147"/>
      <c r="H33" s="148"/>
      <c r="I33" s="136"/>
    </row>
    <row r="34" spans="2:9" s="8" customFormat="1" ht="17.25" customHeight="1">
      <c r="B34" s="139" t="s">
        <v>33</v>
      </c>
      <c r="C34" s="140"/>
      <c r="D34" s="140"/>
      <c r="E34" s="140"/>
      <c r="F34" s="141"/>
      <c r="G34" s="134"/>
      <c r="H34" s="135"/>
      <c r="I34" s="137"/>
    </row>
    <row r="35" spans="2:9" ht="14.25" customHeight="1">
      <c r="B35" s="10"/>
      <c r="C35" s="138"/>
      <c r="D35" s="138"/>
      <c r="E35" s="138"/>
      <c r="F35" s="138"/>
      <c r="G35" s="138"/>
      <c r="H35" s="138"/>
      <c r="I35" s="138"/>
    </row>
    <row r="36" spans="2:9" ht="12.75" customHeight="1">
      <c r="B36" s="10"/>
      <c r="C36" s="138"/>
      <c r="D36" s="138"/>
      <c r="E36" s="138"/>
      <c r="F36" s="138"/>
      <c r="G36" s="138"/>
      <c r="H36" s="138"/>
      <c r="I36" s="138"/>
    </row>
    <row r="37" spans="2:9" ht="15" customHeight="1">
      <c r="B37" s="10"/>
      <c r="C37" s="138"/>
      <c r="D37" s="138"/>
      <c r="E37" s="138"/>
      <c r="F37" s="138"/>
      <c r="G37" s="138"/>
      <c r="H37" s="138"/>
      <c r="I37" s="138"/>
    </row>
    <row r="38" spans="3:9" ht="15" customHeight="1">
      <c r="C38" s="46" t="s">
        <v>22</v>
      </c>
      <c r="D38" s="47"/>
      <c r="E38" s="84"/>
      <c r="F38" s="47"/>
      <c r="G38" s="47"/>
      <c r="H38" s="47"/>
      <c r="I38" s="47"/>
    </row>
    <row r="39" spans="3:8" ht="15" customHeight="1">
      <c r="C39" s="4"/>
      <c r="D39" s="5"/>
      <c r="E39" s="85"/>
      <c r="H39" s="44"/>
    </row>
    <row r="40" spans="3:9" ht="15" customHeight="1">
      <c r="C40" s="128" t="s">
        <v>23</v>
      </c>
      <c r="D40" s="128"/>
      <c r="E40" s="129" t="s">
        <v>24</v>
      </c>
      <c r="F40" s="129"/>
      <c r="G40" s="129"/>
      <c r="H40" s="129"/>
      <c r="I40" s="129"/>
    </row>
    <row r="41" spans="3:9" ht="15" customHeight="1">
      <c r="C41" s="4"/>
      <c r="D41" s="5"/>
      <c r="E41" s="133" t="s">
        <v>26</v>
      </c>
      <c r="F41" s="133"/>
      <c r="G41" s="133"/>
      <c r="H41" s="133"/>
      <c r="I41" s="133"/>
    </row>
    <row r="42" spans="3:9" ht="15" customHeight="1">
      <c r="C42" s="42" t="s">
        <v>56</v>
      </c>
      <c r="D42" s="5"/>
      <c r="E42" s="133"/>
      <c r="F42" s="133"/>
      <c r="G42" s="133"/>
      <c r="H42" s="133"/>
      <c r="I42" s="133"/>
    </row>
    <row r="43" spans="3:9" ht="15" customHeight="1">
      <c r="C43" s="4" t="s">
        <v>25</v>
      </c>
      <c r="D43" s="5"/>
      <c r="E43" s="133"/>
      <c r="F43" s="133"/>
      <c r="G43" s="133"/>
      <c r="H43" s="133"/>
      <c r="I43" s="133"/>
    </row>
    <row r="44" spans="3:9" ht="15" customHeight="1">
      <c r="C44" s="126" t="s">
        <v>57</v>
      </c>
      <c r="D44" s="126"/>
      <c r="E44" s="127" t="s">
        <v>27</v>
      </c>
      <c r="F44" s="127"/>
      <c r="G44" s="127"/>
      <c r="H44" s="127"/>
      <c r="I44" s="127"/>
    </row>
  </sheetData>
  <sheetProtection password="CA7F" sheet="1" objects="1" scenarios="1"/>
  <mergeCells count="45">
    <mergeCell ref="G29:H29"/>
    <mergeCell ref="G30:H30"/>
    <mergeCell ref="G31:H31"/>
    <mergeCell ref="G32:H32"/>
    <mergeCell ref="G33:H33"/>
    <mergeCell ref="C44:D44"/>
    <mergeCell ref="E44:I44"/>
    <mergeCell ref="C40:D40"/>
    <mergeCell ref="E40:I40"/>
    <mergeCell ref="B29:F29"/>
    <mergeCell ref="E41:I43"/>
    <mergeCell ref="G34:H34"/>
    <mergeCell ref="I29:I34"/>
    <mergeCell ref="C37:I37"/>
    <mergeCell ref="C36:I36"/>
    <mergeCell ref="B34:F34"/>
    <mergeCell ref="B32:F32"/>
    <mergeCell ref="B30:F30"/>
    <mergeCell ref="B31:F31"/>
    <mergeCell ref="C35:I35"/>
    <mergeCell ref="B33:F33"/>
    <mergeCell ref="B28:I28"/>
    <mergeCell ref="C26:F26"/>
    <mergeCell ref="C23:F23"/>
    <mergeCell ref="C22:F22"/>
    <mergeCell ref="D20:D21"/>
    <mergeCell ref="E20:E21"/>
    <mergeCell ref="I20:I21"/>
    <mergeCell ref="G23:I23"/>
    <mergeCell ref="B27:I27"/>
    <mergeCell ref="I15:I19"/>
    <mergeCell ref="F15:F19"/>
    <mergeCell ref="H9:H10"/>
    <mergeCell ref="H20:H21"/>
    <mergeCell ref="H15:H19"/>
    <mergeCell ref="F20:F21"/>
    <mergeCell ref="G20:G21"/>
    <mergeCell ref="C13:F13"/>
    <mergeCell ref="D7:D10"/>
    <mergeCell ref="E7:E10"/>
    <mergeCell ref="F7:F10"/>
    <mergeCell ref="G7:G10"/>
    <mergeCell ref="D15:D19"/>
    <mergeCell ref="E15:E19"/>
    <mergeCell ref="G15:G19"/>
  </mergeCells>
  <printOptions/>
  <pageMargins left="0.5905511811023623" right="0.1968503937007874" top="0.8958333333333334" bottom="0.3937007874015748" header="0.5118110236220472" footer="0.5118110236220472"/>
  <pageSetup horizontalDpi="600" verticalDpi="600" orientation="portrait" paperSize="9" scale="85" r:id="rId1"/>
  <headerFooter alignWithMargins="0">
    <oddHeader>&amp;R&amp;"Times New Roman,Tučné"&amp;12Příloha č. 1 ke SOD č. obj. .........., č. zhotov. ............ - KoPÚ &amp;KFF0000Kozojedy a Borek u Kozojed</oddHeader>
    <oddFooter>&amp;C&amp;P</oddFoot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35207613</dc:creator>
  <cp:keywords/>
  <dc:description/>
  <cp:lastModifiedBy>Brož Petr Mgr.</cp:lastModifiedBy>
  <cp:lastPrinted>2011-07-19T09:56:19Z</cp:lastPrinted>
  <dcterms:created xsi:type="dcterms:W3CDTF">2005-06-09T05:49:05Z</dcterms:created>
  <dcterms:modified xsi:type="dcterms:W3CDTF">2014-03-17T11:09:11Z</dcterms:modified>
  <cp:category/>
  <cp:version/>
  <cp:contentType/>
  <cp:contentStatus/>
</cp:coreProperties>
</file>