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1" i="1" l="1"/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<sst xmlns="http://schemas.openxmlformats.org/spreadsheetml/2006/main" count="92" uniqueCount="77">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</sst>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topLeftCell="A20" zoomScaleNormal="115" zoomScaleSheetLayoutView="130" workbookViewId="0">
      <selection activeCell="D23" sqref="D2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8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4" t="s">
        <v>28</v>
      </c>
      <c r="B3" s="5" t="s">
        <v>25</v>
      </c>
      <c r="C3" s="13" t="s">
        <v>7</v>
      </c>
      <c r="D3" s="110">
        <v>8</v>
      </c>
      <c r="E3" s="89"/>
      <c r="F3" s="101">
        <f>D3*E3</f>
        <v>0</v>
      </c>
      <c r="G3" s="132"/>
    </row>
    <row r="4" spans="1:8" ht="25.5" customHeight="1" x14ac:dyDescent="0.2">
      <c r="A4" s="135"/>
      <c r="B4" s="64" t="s">
        <v>26</v>
      </c>
      <c r="C4" s="14" t="s">
        <v>8</v>
      </c>
      <c r="D4" s="111">
        <v>4</v>
      </c>
      <c r="E4" s="90"/>
      <c r="F4" s="101">
        <f t="shared" ref="F4:F14" si="0">D4*E4</f>
        <v>0</v>
      </c>
      <c r="G4" s="133"/>
    </row>
    <row r="5" spans="1:8" ht="35.25" customHeight="1" x14ac:dyDescent="0.25">
      <c r="A5" s="121" t="s">
        <v>29</v>
      </c>
      <c r="B5" s="59" t="s">
        <v>73</v>
      </c>
      <c r="C5" s="14" t="s">
        <v>6</v>
      </c>
      <c r="D5" s="112">
        <v>373</v>
      </c>
      <c r="E5" s="90"/>
      <c r="F5" s="101">
        <f t="shared" si="0"/>
        <v>0</v>
      </c>
      <c r="G5" s="140"/>
      <c r="H5" s="58"/>
    </row>
    <row r="6" spans="1:8" ht="31.5" customHeight="1" x14ac:dyDescent="0.2">
      <c r="A6" s="139"/>
      <c r="B6" s="59" t="s">
        <v>72</v>
      </c>
      <c r="C6" s="14" t="s">
        <v>6</v>
      </c>
      <c r="D6" s="112">
        <v>209</v>
      </c>
      <c r="E6" s="90"/>
      <c r="F6" s="101">
        <f t="shared" si="0"/>
        <v>0</v>
      </c>
      <c r="G6" s="141"/>
    </row>
    <row r="7" spans="1:8" ht="52.15" customHeight="1" x14ac:dyDescent="0.2">
      <c r="A7" s="118" t="s">
        <v>76</v>
      </c>
      <c r="B7" s="63" t="s">
        <v>61</v>
      </c>
      <c r="C7" s="62" t="s">
        <v>44</v>
      </c>
      <c r="D7" s="66">
        <v>157</v>
      </c>
      <c r="E7" s="91"/>
      <c r="F7" s="101">
        <f t="shared" si="0"/>
        <v>0</v>
      </c>
      <c r="G7" s="81"/>
    </row>
    <row r="8" spans="1:8" ht="23.45" customHeight="1" x14ac:dyDescent="0.2">
      <c r="A8" s="119"/>
      <c r="B8" s="63" t="s">
        <v>56</v>
      </c>
      <c r="C8" s="62" t="s">
        <v>44</v>
      </c>
      <c r="D8" s="66">
        <v>157</v>
      </c>
      <c r="E8" s="91"/>
      <c r="F8" s="101">
        <f t="shared" si="0"/>
        <v>0</v>
      </c>
      <c r="G8" s="81"/>
    </row>
    <row r="9" spans="1:8" ht="31.5" customHeight="1" x14ac:dyDescent="0.2">
      <c r="A9" s="120"/>
      <c r="B9" s="59" t="s">
        <v>58</v>
      </c>
      <c r="C9" s="72" t="s">
        <v>9</v>
      </c>
      <c r="D9" s="66">
        <v>2</v>
      </c>
      <c r="E9" s="91"/>
      <c r="F9" s="101">
        <f t="shared" si="0"/>
        <v>0</v>
      </c>
      <c r="G9" s="164"/>
    </row>
    <row r="10" spans="1:8" ht="21" customHeight="1" x14ac:dyDescent="0.2">
      <c r="A10" s="121" t="s">
        <v>30</v>
      </c>
      <c r="B10" s="60" t="s">
        <v>45</v>
      </c>
      <c r="C10" s="48" t="s">
        <v>6</v>
      </c>
      <c r="D10" s="66">
        <v>593</v>
      </c>
      <c r="E10" s="91"/>
      <c r="F10" s="101">
        <f t="shared" si="0"/>
        <v>0</v>
      </c>
      <c r="G10" s="81"/>
    </row>
    <row r="11" spans="1:8" ht="21" customHeight="1" x14ac:dyDescent="0.2">
      <c r="A11" s="120"/>
      <c r="B11" s="75" t="s">
        <v>71</v>
      </c>
      <c r="C11" s="48" t="s">
        <v>6</v>
      </c>
      <c r="D11" s="66">
        <v>2500</v>
      </c>
      <c r="E11" s="91"/>
      <c r="F11" s="116">
        <f t="shared" si="0"/>
        <v>0</v>
      </c>
      <c r="G11" s="117"/>
    </row>
    <row r="12" spans="1:8" ht="32.450000000000003" customHeight="1" x14ac:dyDescent="0.2">
      <c r="A12" s="144" t="s">
        <v>31</v>
      </c>
      <c r="B12" s="79" t="s">
        <v>65</v>
      </c>
      <c r="C12" s="80" t="s">
        <v>6</v>
      </c>
      <c r="D12" s="66">
        <v>348</v>
      </c>
      <c r="E12" s="91"/>
      <c r="F12" s="101">
        <f t="shared" si="0"/>
        <v>0</v>
      </c>
      <c r="G12" s="82"/>
    </row>
    <row r="13" spans="1:8" ht="30.6" customHeight="1" x14ac:dyDescent="0.2">
      <c r="A13" s="145"/>
      <c r="B13" s="79" t="s">
        <v>66</v>
      </c>
      <c r="C13" s="80" t="s">
        <v>6</v>
      </c>
      <c r="D13" s="66">
        <v>348</v>
      </c>
      <c r="E13" s="91"/>
      <c r="F13" s="101">
        <f t="shared" si="0"/>
        <v>0</v>
      </c>
      <c r="G13" s="82"/>
    </row>
    <row r="14" spans="1:8" ht="24.75" customHeight="1" x14ac:dyDescent="0.2">
      <c r="A14" s="78" t="s">
        <v>64</v>
      </c>
      <c r="B14" s="24" t="s">
        <v>27</v>
      </c>
      <c r="C14" s="25" t="s">
        <v>6</v>
      </c>
      <c r="D14" s="113">
        <v>593</v>
      </c>
      <c r="E14" s="92"/>
      <c r="F14" s="107">
        <f t="shared" si="0"/>
        <v>0</v>
      </c>
      <c r="G14" s="83"/>
    </row>
    <row r="15" spans="1:8" ht="37.5" customHeight="1" thickBot="1" x14ac:dyDescent="0.25">
      <c r="A15" s="137" t="s">
        <v>53</v>
      </c>
      <c r="B15" s="138"/>
      <c r="C15" s="30"/>
      <c r="D15" s="30"/>
      <c r="E15" s="31"/>
      <c r="F15" s="102">
        <f>SUM(F3:F14)</f>
        <v>0</v>
      </c>
      <c r="G15" s="165">
        <v>43220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5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4">
        <v>593</v>
      </c>
      <c r="E17" s="87"/>
      <c r="F17" s="105">
        <f>D17*E17</f>
        <v>0</v>
      </c>
      <c r="G17" s="108"/>
    </row>
    <row r="18" spans="1:7" ht="42" customHeight="1" x14ac:dyDescent="0.2">
      <c r="A18" s="121" t="s">
        <v>34</v>
      </c>
      <c r="B18" s="74" t="s">
        <v>62</v>
      </c>
      <c r="C18" s="73" t="s">
        <v>57</v>
      </c>
      <c r="D18" s="115">
        <v>7</v>
      </c>
      <c r="E18" s="88"/>
      <c r="F18" s="101">
        <f t="shared" ref="F18:F24" si="1">D18*E18</f>
        <v>0</v>
      </c>
      <c r="G18" s="166"/>
    </row>
    <row r="19" spans="1:7" ht="43.15" customHeight="1" x14ac:dyDescent="0.2">
      <c r="A19" s="120"/>
      <c r="B19" s="74" t="s">
        <v>63</v>
      </c>
      <c r="C19" s="73" t="s">
        <v>57</v>
      </c>
      <c r="D19" s="115">
        <v>3</v>
      </c>
      <c r="E19" s="88"/>
      <c r="F19" s="101">
        <f t="shared" si="1"/>
        <v>0</v>
      </c>
      <c r="G19" s="166"/>
    </row>
    <row r="20" spans="1:7" ht="43.9" customHeight="1" x14ac:dyDescent="0.2">
      <c r="A20" s="45" t="s">
        <v>35</v>
      </c>
      <c r="B20" s="63" t="s">
        <v>70</v>
      </c>
      <c r="C20" s="14" t="s">
        <v>6</v>
      </c>
      <c r="D20" s="112">
        <v>14</v>
      </c>
      <c r="E20" s="85"/>
      <c r="F20" s="101">
        <f t="shared" si="1"/>
        <v>0</v>
      </c>
      <c r="G20" s="166"/>
    </row>
    <row r="21" spans="1:7" ht="58.9" customHeight="1" x14ac:dyDescent="0.2">
      <c r="A21" s="29" t="s">
        <v>36</v>
      </c>
      <c r="B21" s="64" t="s">
        <v>69</v>
      </c>
      <c r="C21" s="14" t="s">
        <v>9</v>
      </c>
      <c r="D21" s="112">
        <v>14</v>
      </c>
      <c r="E21" s="85"/>
      <c r="F21" s="101">
        <f t="shared" si="1"/>
        <v>0</v>
      </c>
      <c r="G21" s="166"/>
    </row>
    <row r="22" spans="1:7" ht="45" customHeight="1" x14ac:dyDescent="0.2">
      <c r="A22" s="29" t="s">
        <v>37</v>
      </c>
      <c r="B22" s="64" t="s">
        <v>68</v>
      </c>
      <c r="C22" s="14" t="s">
        <v>9</v>
      </c>
      <c r="D22" s="112">
        <v>2</v>
      </c>
      <c r="E22" s="85"/>
      <c r="F22" s="101">
        <f t="shared" si="1"/>
        <v>0</v>
      </c>
      <c r="G22" s="167"/>
    </row>
    <row r="23" spans="1:7" ht="37.5" customHeight="1" x14ac:dyDescent="0.2">
      <c r="A23" s="29" t="s">
        <v>38</v>
      </c>
      <c r="B23" s="64" t="s">
        <v>59</v>
      </c>
      <c r="C23" s="14" t="s">
        <v>6</v>
      </c>
      <c r="D23" s="112">
        <v>582</v>
      </c>
      <c r="E23" s="85"/>
      <c r="F23" s="106">
        <f t="shared" si="1"/>
        <v>0</v>
      </c>
      <c r="G23" s="84"/>
    </row>
    <row r="24" spans="1:7" ht="25.5" x14ac:dyDescent="0.2">
      <c r="A24" s="23" t="s">
        <v>39</v>
      </c>
      <c r="B24" s="24" t="s">
        <v>55</v>
      </c>
      <c r="C24" s="25" t="s">
        <v>10</v>
      </c>
      <c r="D24" s="113">
        <v>2</v>
      </c>
      <c r="E24" s="86"/>
      <c r="F24" s="107">
        <f t="shared" si="1"/>
        <v>0</v>
      </c>
      <c r="G24" s="168" t="s">
        <v>24</v>
      </c>
    </row>
    <row r="25" spans="1:7" ht="52.5" customHeight="1" thickBot="1" x14ac:dyDescent="0.25">
      <c r="A25" s="137" t="s">
        <v>49</v>
      </c>
      <c r="B25" s="138"/>
      <c r="C25" s="46"/>
      <c r="D25" s="46"/>
      <c r="E25" s="47"/>
      <c r="F25" s="103">
        <f>SUM(F17:F24)</f>
        <v>0</v>
      </c>
      <c r="G25" s="169">
        <v>43616</v>
      </c>
    </row>
    <row r="26" spans="1:7" ht="25.5" x14ac:dyDescent="0.2">
      <c r="A26" s="20" t="s">
        <v>42</v>
      </c>
      <c r="B26" s="32" t="s">
        <v>22</v>
      </c>
      <c r="C26" s="71" t="s">
        <v>6</v>
      </c>
      <c r="D26" s="112">
        <v>582</v>
      </c>
      <c r="E26" s="94"/>
      <c r="F26" s="109">
        <f>D26*E26</f>
        <v>0</v>
      </c>
      <c r="G26" s="168" t="s">
        <v>60</v>
      </c>
    </row>
    <row r="27" spans="1:7" ht="29.25" customHeight="1" thickBot="1" x14ac:dyDescent="0.25">
      <c r="A27" s="137" t="s">
        <v>43</v>
      </c>
      <c r="B27" s="138"/>
      <c r="C27" s="30"/>
      <c r="D27" s="30"/>
      <c r="E27" s="31"/>
      <c r="F27" s="104">
        <f>F26</f>
        <v>0</v>
      </c>
      <c r="G27" s="57"/>
    </row>
    <row r="28" spans="1:7" ht="102" x14ac:dyDescent="0.2">
      <c r="A28" s="69" t="s">
        <v>46</v>
      </c>
      <c r="B28" s="70" t="s">
        <v>67</v>
      </c>
      <c r="C28" s="61" t="s">
        <v>9</v>
      </c>
      <c r="D28" s="66">
        <v>400</v>
      </c>
      <c r="E28" s="93"/>
      <c r="F28" s="101">
        <f>D28*E28</f>
        <v>0</v>
      </c>
      <c r="G28" s="168" t="s">
        <v>51</v>
      </c>
    </row>
    <row r="29" spans="1:7" ht="36.75" customHeight="1" thickBot="1" x14ac:dyDescent="0.25">
      <c r="A29" s="65" t="s">
        <v>50</v>
      </c>
      <c r="B29" s="53"/>
      <c r="C29" s="30"/>
      <c r="D29" s="54"/>
      <c r="E29" s="55"/>
      <c r="F29" s="104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48" t="s">
        <v>12</v>
      </c>
      <c r="B32" s="149"/>
      <c r="C32" s="33"/>
      <c r="D32" s="33"/>
      <c r="E32" s="33"/>
      <c r="F32" s="33"/>
      <c r="G32" s="34"/>
    </row>
    <row r="33" spans="1:7" ht="32.1" customHeight="1" x14ac:dyDescent="0.2">
      <c r="A33" s="146" t="s">
        <v>54</v>
      </c>
      <c r="B33" s="147"/>
      <c r="C33" s="35"/>
      <c r="D33" s="35"/>
      <c r="E33" s="36"/>
      <c r="F33" s="124">
        <f>F15</f>
        <v>0</v>
      </c>
      <c r="G33" s="125"/>
    </row>
    <row r="34" spans="1:7" ht="32.1" customHeight="1" x14ac:dyDescent="0.2">
      <c r="A34" s="142" t="s">
        <v>40</v>
      </c>
      <c r="B34" s="143"/>
      <c r="C34" s="37"/>
      <c r="D34" s="37"/>
      <c r="E34" s="38"/>
      <c r="F34" s="126">
        <f>F25</f>
        <v>0</v>
      </c>
      <c r="G34" s="127"/>
    </row>
    <row r="35" spans="1:7" ht="32.1" customHeight="1" x14ac:dyDescent="0.2">
      <c r="A35" s="142" t="s">
        <v>41</v>
      </c>
      <c r="B35" s="143"/>
      <c r="C35" s="37"/>
      <c r="D35" s="37"/>
      <c r="E35" s="38"/>
      <c r="F35" s="126">
        <f>F27</f>
        <v>0</v>
      </c>
      <c r="G35" s="127"/>
    </row>
    <row r="36" spans="1:7" ht="32.1" customHeight="1" x14ac:dyDescent="0.2">
      <c r="A36" s="142" t="s">
        <v>47</v>
      </c>
      <c r="B36" s="143"/>
      <c r="C36" s="37"/>
      <c r="D36" s="37"/>
      <c r="E36" s="38"/>
      <c r="F36" s="126">
        <f>F29</f>
        <v>0</v>
      </c>
      <c r="G36" s="127"/>
    </row>
    <row r="37" spans="1:7" ht="32.1" customHeight="1" x14ac:dyDescent="0.2">
      <c r="A37" s="150" t="s">
        <v>18</v>
      </c>
      <c r="B37" s="151"/>
      <c r="C37" s="39"/>
      <c r="D37" s="39"/>
      <c r="E37" s="40"/>
      <c r="F37" s="128">
        <f>SUM(F33:G36)</f>
        <v>0</v>
      </c>
      <c r="G37" s="129"/>
    </row>
    <row r="38" spans="1:7" ht="32.1" customHeight="1" thickBot="1" x14ac:dyDescent="0.25">
      <c r="A38" s="130" t="s">
        <v>20</v>
      </c>
      <c r="B38" s="131"/>
      <c r="C38" s="41"/>
      <c r="D38" s="41"/>
      <c r="E38" s="42"/>
      <c r="F38" s="122">
        <f>F39-F37</f>
        <v>0</v>
      </c>
      <c r="G38" s="123"/>
    </row>
    <row r="39" spans="1:7" ht="32.1" customHeight="1" thickBot="1" x14ac:dyDescent="0.25">
      <c r="A39" s="152" t="s">
        <v>19</v>
      </c>
      <c r="B39" s="153"/>
      <c r="C39" s="43"/>
      <c r="D39" s="43"/>
      <c r="E39" s="44"/>
      <c r="F39" s="161">
        <f>F37*1.21</f>
        <v>0</v>
      </c>
      <c r="G39" s="162"/>
    </row>
    <row r="40" spans="1:7" ht="21" customHeight="1" x14ac:dyDescent="0.2">
      <c r="A40" s="136"/>
      <c r="B40" s="136"/>
      <c r="C40" s="136"/>
      <c r="D40" s="136"/>
      <c r="E40" s="136"/>
      <c r="F40" s="136"/>
      <c r="G40" s="136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58" t="s">
        <v>52</v>
      </c>
      <c r="B42" s="158"/>
      <c r="C42" s="159" t="s">
        <v>17</v>
      </c>
      <c r="D42" s="159"/>
      <c r="E42" s="159"/>
      <c r="F42" s="159"/>
      <c r="G42" s="159"/>
    </row>
    <row r="43" spans="1:7" ht="21" customHeight="1" x14ac:dyDescent="0.2">
      <c r="A43" s="9"/>
      <c r="B43" s="10"/>
      <c r="C43" s="96"/>
      <c r="D43" s="97"/>
      <c r="E43" s="98"/>
      <c r="F43" s="97"/>
      <c r="G43" s="98"/>
    </row>
    <row r="44" spans="1:7" ht="21" customHeight="1" x14ac:dyDescent="0.2">
      <c r="A44" s="158" t="s">
        <v>13</v>
      </c>
      <c r="B44" s="158"/>
      <c r="C44" s="159" t="s">
        <v>14</v>
      </c>
      <c r="D44" s="159"/>
      <c r="E44" s="159"/>
      <c r="F44" s="159"/>
      <c r="G44" s="159"/>
    </row>
    <row r="45" spans="1:7" ht="21" customHeight="1" x14ac:dyDescent="0.2">
      <c r="A45" s="9"/>
      <c r="B45" s="9"/>
      <c r="C45" s="99"/>
      <c r="D45" s="96"/>
      <c r="E45" s="100"/>
      <c r="F45" s="96"/>
      <c r="G45" s="100"/>
    </row>
    <row r="46" spans="1:7" ht="21" customHeight="1" x14ac:dyDescent="0.2">
      <c r="A46" s="9"/>
      <c r="B46" s="9"/>
      <c r="C46" s="96"/>
      <c r="D46" s="96"/>
      <c r="E46" s="100"/>
      <c r="F46" s="96"/>
      <c r="G46" s="100"/>
    </row>
    <row r="47" spans="1:7" ht="21" customHeight="1" x14ac:dyDescent="0.2">
      <c r="A47" s="163" t="s">
        <v>15</v>
      </c>
      <c r="B47" s="163"/>
      <c r="C47" s="160" t="s">
        <v>16</v>
      </c>
      <c r="D47" s="160"/>
      <c r="E47" s="160"/>
      <c r="F47" s="160"/>
      <c r="G47" s="160"/>
    </row>
    <row r="48" spans="1:7" ht="48.75" customHeight="1" x14ac:dyDescent="0.2">
      <c r="A48" s="154" t="s">
        <v>74</v>
      </c>
      <c r="B48" s="155"/>
      <c r="C48" s="156" t="s">
        <v>75</v>
      </c>
      <c r="D48" s="157"/>
      <c r="E48" s="157"/>
      <c r="F48" s="157"/>
      <c r="G48" s="157"/>
    </row>
    <row r="49" spans="1:8" ht="12.75" x14ac:dyDescent="0.2"/>
    <row r="50" spans="1:8" s="68" customFormat="1" ht="15.75" x14ac:dyDescent="0.2">
      <c r="A50" s="2"/>
      <c r="B50" s="2"/>
      <c r="C50" s="2"/>
      <c r="D50" s="2"/>
      <c r="E50" s="2"/>
      <c r="F50" s="2"/>
      <c r="G50" s="2"/>
      <c r="H50" s="67"/>
    </row>
    <row r="51" spans="1:8" s="68" customFormat="1" ht="15.75" x14ac:dyDescent="0.2">
      <c r="A51" s="2"/>
      <c r="B51" s="2"/>
      <c r="C51" s="2"/>
      <c r="D51" s="2"/>
      <c r="E51" s="2"/>
      <c r="F51" s="2"/>
      <c r="G51" s="2"/>
      <c r="H51" s="67"/>
    </row>
    <row r="52" spans="1:8" s="77" customFormat="1" ht="15.75" x14ac:dyDescent="0.2">
      <c r="A52" s="2"/>
      <c r="B52" s="2"/>
      <c r="C52" s="2"/>
      <c r="D52" s="2"/>
      <c r="E52" s="2"/>
      <c r="F52" s="2"/>
      <c r="G52" s="2"/>
      <c r="H52" s="76"/>
    </row>
    <row r="53" spans="1:8" s="77" customFormat="1" ht="15.75" x14ac:dyDescent="0.2">
      <c r="A53" s="2"/>
      <c r="B53" s="2"/>
      <c r="C53" s="2"/>
      <c r="D53" s="2"/>
      <c r="E53" s="2"/>
      <c r="F53" s="2"/>
      <c r="G53" s="2"/>
      <c r="H53" s="76"/>
    </row>
  </sheetData>
  <sheetProtection password="DE21" sheet="1" objects="1" scenarios="1"/>
  <mergeCells count="36"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Blažim u Bezdružic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2015-08-17T11:34:29Z</dcterms:modified>
</cp:coreProperties>
</file>