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730" windowHeight="11760" activeTab="1"/>
  </bookViews>
  <sheets>
    <sheet name="Krycí list rozpočtu" sheetId="1" r:id="rId1"/>
    <sheet name="Zadání" sheetId="2" r:id="rId2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<sst xmlns="http://schemas.openxmlformats.org/spreadsheetml/2006/main" count="234" uniqueCount="182">
  <si>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</si>
  <si>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</si>
  <si>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</si>
  <si>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</si>
  <si>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</si>
  <si>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</si>
  <si>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</si>
  <si>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</si>
  <si>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</si>
  <si>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</si>
  <si>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</si>
  <si>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</si>
  <si>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</si>
  <si>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</si>
  <si>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</si>
  <si>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</si>
  <si>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</si>
  <si>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</si>
  <si>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</si>
  <si>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</si>
  <si>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</si>
  <si>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</si>
  <si>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</si>
  <si>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</si>
  <si>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</si>
  <si>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</si>
  <si>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</si>
  <si>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</si>
  <si>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</si>
  <si>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</si>
  <si>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</si>
  <si>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</si>
  <si>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</si>
  <si>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</si>
  <si>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</si>
  <si>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</si>
  <si>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</si>
  <si>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</si>
  <si>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</si>
  <si>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</si>
  <si>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</si>
  <si>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</si>
  <si>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</si>
  <si>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</si>
  <si>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</si>
  <si>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</si>
  <si>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</si>
  <si>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</si>
  <si>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</si>
  <si>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</si>
  <si>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</si>
  <si>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</si>
  <si>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</si>
  <si>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</si>
  <si>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</si>
  <si>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</si>
  <si>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</si>
  <si>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</si>
  <si>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</si>
  <si>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</si>
  <si>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</si>
  <si>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</si>
  <si>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</si>
  <si>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</si>
  <si>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</si>
  <si>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</si>
  <si>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</si>
  <si>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</si>
  <si>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</si>
  <si>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</si>
  <si>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</si>
  <si>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</si>
  <si>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</si>
  <si>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</si>
  <si>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</si>
  <si>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</si>
  <si>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</si>
  <si>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</si>
  <si>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</si>
  <si>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</si>
  <si>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</si>
  <si>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</si>
  <si>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</si>
  <si>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</si>
  <si>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</si>
  <si>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</si>
  <si>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</si>
  <si>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</t>
  </si>
  <si>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</si>
  <si>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</si>
  <si>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</si>
  <si>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</si>
  <si>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</si>
  <si>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</si>
  <si>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</si>
  <si>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</si>
  <si>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</si>
  <si>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</si>
  <si>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</si>
  <si>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</si>
  <si>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</si>
  <si>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</si>
  <si>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</si>
  <si>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 xml:space="preserve">Práce a dodávky HSV   </t>
  </si>
  <si>
    <t xml:space="preserve">Ostatní konstrukce a práce, bourání   </t>
  </si>
  <si>
    <t>003</t>
  </si>
  <si>
    <t>941221111</t>
  </si>
  <si>
    <t xml:space="preserve">Montáž lešení .zakrytí střešniho plaště    </t>
  </si>
  <si>
    <t>m2</t>
  </si>
  <si>
    <t>945421110</t>
  </si>
  <si>
    <t xml:space="preserve">Hydraulická zvedací plošina na automobilovém podvozku výška zdvihu do 18 m včetně obsluhy   </t>
  </si>
  <si>
    <t>hod</t>
  </si>
  <si>
    <t>997</t>
  </si>
  <si>
    <t xml:space="preserve">Přesun sutě   </t>
  </si>
  <si>
    <t>013</t>
  </si>
  <si>
    <t>997013801</t>
  </si>
  <si>
    <t xml:space="preserve">Poplatek za uložení stavebního betonového odpadu na skládce (skládkovné)   </t>
  </si>
  <si>
    <t>t</t>
  </si>
  <si>
    <t>997013803</t>
  </si>
  <si>
    <t xml:space="preserve">Poplatek za uložení stavebního odpadu z keramických materiálů na skládce (skládkovné)   </t>
  </si>
  <si>
    <t xml:space="preserve">Práce a dodávky PSV   </t>
  </si>
  <si>
    <t>711</t>
  </si>
  <si>
    <t xml:space="preserve">Izolace proti vodě, vlhkosti    </t>
  </si>
  <si>
    <t>711411052</t>
  </si>
  <si>
    <t xml:space="preserve">Oprava hydroizolace proti vodě za studena na vodorovné ploše tekutou lepenkou   </t>
  </si>
  <si>
    <t>245</t>
  </si>
  <si>
    <t>245510300</t>
  </si>
  <si>
    <t xml:space="preserve">nátěr hydroizolační - tekutá lepenka, dvousložkova   </t>
  </si>
  <si>
    <t>kg</t>
  </si>
  <si>
    <t>764</t>
  </si>
  <si>
    <t xml:space="preserve">Konstrukce klempířské   </t>
  </si>
  <si>
    <t>7642R</t>
  </si>
  <si>
    <t xml:space="preserve">Oprava oplechování vložky a izolace kolem sloupků zábradlí   </t>
  </si>
  <si>
    <t>kus</t>
  </si>
  <si>
    <t>764301118</t>
  </si>
  <si>
    <t xml:space="preserve">Oprava oplechovaní čela terasy- vysekání,výměna ,hydroizolace napojení,   </t>
  </si>
  <si>
    <t>m</t>
  </si>
  <si>
    <t>771</t>
  </si>
  <si>
    <t xml:space="preserve">Podlahy z dlaždic   </t>
  </si>
  <si>
    <t>771541911</t>
  </si>
  <si>
    <t xml:space="preserve">Oprava čel terasy jednotlivě v ploše dlaždice keramická na flexibilní lepidlo   </t>
  </si>
  <si>
    <t>771551810</t>
  </si>
  <si>
    <t xml:space="preserve">Demontáž podlah z dlaždic jednotlivě v ploše   </t>
  </si>
  <si>
    <t>77157311211</t>
  </si>
  <si>
    <t xml:space="preserve">Doplnění podlah keramických do plochy jednotlivě   </t>
  </si>
  <si>
    <t>597</t>
  </si>
  <si>
    <t>597611100</t>
  </si>
  <si>
    <t xml:space="preserve">dlaždice keramické RAKO  0,33x0,33   </t>
  </si>
  <si>
    <t>771591111</t>
  </si>
  <si>
    <t xml:space="preserve">Podlahy penetrace podkladu   </t>
  </si>
  <si>
    <t>771990112R</t>
  </si>
  <si>
    <t xml:space="preserve">Vyrovnání podkladu  stěrkou  jednotlivě v ploše   </t>
  </si>
  <si>
    <t>998771102</t>
  </si>
  <si>
    <t xml:space="preserve">Přesun hmot  pro podlahy z dlaždic v objektech v do 12 m   </t>
  </si>
  <si>
    <t>776</t>
  </si>
  <si>
    <t>776590100</t>
  </si>
  <si>
    <t xml:space="preserve">Úprava podkladu nášlapných ploch vysátím   </t>
  </si>
  <si>
    <t>776590120</t>
  </si>
  <si>
    <t xml:space="preserve">Úprava podkladu nášlapných ploch - zboušenim ,odsekáním ,   </t>
  </si>
  <si>
    <t>M</t>
  </si>
  <si>
    <t xml:space="preserve">Práce a dodávky M   </t>
  </si>
  <si>
    <t>46-M</t>
  </si>
  <si>
    <t>946</t>
  </si>
  <si>
    <t>460600041</t>
  </si>
  <si>
    <t xml:space="preserve">Svislá doprava suti a vybouraných hmot za první podlaží   </t>
  </si>
  <si>
    <t>460600051</t>
  </si>
  <si>
    <t xml:space="preserve">Příplatek ke svislé dopravě suti a vybouraných hmot za každé další podlaží   </t>
  </si>
  <si>
    <t>460600061</t>
  </si>
  <si>
    <t xml:space="preserve">Odvoz suti a vybouraných hmot do 1 km   </t>
  </si>
  <si>
    <t>460600071</t>
  </si>
  <si>
    <t xml:space="preserve">Uložení stavebního odpadu   </t>
  </si>
  <si>
    <t xml:space="preserve">Celkem   </t>
  </si>
  <si>
    <t>bm</t>
  </si>
  <si>
    <t>Příčná dilatace po 5 m délky terasy</t>
  </si>
  <si>
    <t>Ústředí SPÚ</t>
  </si>
  <si>
    <t xml:space="preserve">Rekonstrukce terasy </t>
  </si>
  <si>
    <t>Státní pozemkový úřad</t>
  </si>
  <si>
    <t>KOMPLEX DC s.r.o.</t>
  </si>
  <si>
    <t>Budova B</t>
  </si>
  <si>
    <t>Rekonstrukce terasy</t>
  </si>
  <si>
    <t>286 87 108</t>
  </si>
  <si>
    <t>CZ28687108</t>
  </si>
</sst>
</file>

<file path=xl/styles.xml><?xml version="1.0" encoding="utf-8"?>
<styleSheet xmlns="http://schemas.openxmlformats.org/spreadsheetml/2006/main">
  <numFmts count="6"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##0.000;\-#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i/>
      <sz val="8"/>
      <color indexed="12"/>
      <name val="Arial"/>
      <family val="2"/>
    </font>
    <font>
      <i/>
      <sz val="7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 style="hair">
        <color indexed="8"/>
      </left>
      <right/>
      <top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9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164" fontId="7" fillId="0" borderId="2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 wrapText="1"/>
      <protection/>
    </xf>
    <xf numFmtId="169" fontId="7" fillId="0" borderId="3" xfId="0" applyNumberFormat="1" applyFont="1" applyBorder="1" applyAlignment="1" applyProtection="1">
      <alignment horizontal="right"/>
      <protection/>
    </xf>
    <xf numFmtId="2" fontId="5" fillId="0" borderId="3" xfId="0" applyNumberFormat="1" applyFont="1" applyBorder="1" applyAlignment="1" applyProtection="1">
      <alignment horizontal="right"/>
      <protection/>
    </xf>
    <xf numFmtId="2" fontId="5" fillId="0" borderId="4" xfId="0" applyNumberFormat="1" applyFont="1" applyBorder="1" applyAlignment="1" applyProtection="1">
      <alignment horizontal="right"/>
      <protection/>
    </xf>
    <xf numFmtId="164" fontId="9" fillId="0" borderId="2" xfId="0" applyNumberFormat="1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left" wrapText="1"/>
      <protection/>
    </xf>
    <xf numFmtId="169" fontId="9" fillId="0" borderId="3" xfId="0" applyNumberFormat="1" applyFont="1" applyBorder="1" applyAlignment="1" applyProtection="1">
      <alignment horizontal="right"/>
      <protection/>
    </xf>
    <xf numFmtId="2" fontId="10" fillId="0" borderId="3" xfId="0" applyNumberFormat="1" applyFont="1" applyBorder="1" applyAlignment="1" applyProtection="1">
      <alignment horizontal="right"/>
      <protection/>
    </xf>
    <xf numFmtId="2" fontId="10" fillId="0" borderId="4" xfId="0" applyNumberFormat="1" applyFont="1" applyBorder="1" applyAlignment="1" applyProtection="1">
      <alignment horizontal="right"/>
      <protection/>
    </xf>
    <xf numFmtId="164" fontId="7" fillId="0" borderId="5" xfId="0" applyNumberFormat="1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left" wrapText="1"/>
      <protection/>
    </xf>
    <xf numFmtId="169" fontId="7" fillId="0" borderId="6" xfId="0" applyNumberFormat="1" applyFont="1" applyBorder="1" applyAlignment="1" applyProtection="1">
      <alignment horizontal="right"/>
      <protection/>
    </xf>
    <xf numFmtId="2" fontId="5" fillId="0" borderId="6" xfId="0" applyNumberFormat="1" applyFont="1" applyBorder="1" applyAlignment="1" applyProtection="1">
      <alignment horizontal="right"/>
      <protection/>
    </xf>
    <xf numFmtId="2" fontId="5" fillId="0" borderId="7" xfId="0" applyNumberFormat="1" applyFont="1" applyBorder="1" applyAlignment="1" applyProtection="1">
      <alignment horizontal="right"/>
      <protection/>
    </xf>
    <xf numFmtId="164" fontId="7" fillId="0" borderId="8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wrapText="1"/>
      <protection/>
    </xf>
    <xf numFmtId="169" fontId="7" fillId="0" borderId="9" xfId="0" applyNumberFormat="1" applyFont="1" applyBorder="1" applyAlignment="1" applyProtection="1">
      <alignment horizontal="right"/>
      <protection/>
    </xf>
    <xf numFmtId="2" fontId="5" fillId="0" borderId="9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9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164" fontId="1" fillId="0" borderId="36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1" fillId="0" borderId="29" xfId="0" applyNumberFormat="1" applyFont="1" applyBorder="1" applyAlignment="1" applyProtection="1">
      <alignment horizontal="right" vertical="center"/>
      <protection/>
    </xf>
    <xf numFmtId="166" fontId="1" fillId="0" borderId="37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42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2" xfId="0" applyFont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/>
    </xf>
    <xf numFmtId="0" fontId="7" fillId="0" borderId="51" xfId="0" applyFont="1" applyBorder="1" applyAlignment="1" applyProtection="1">
      <alignment horizontal="left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164" fontId="1" fillId="0" borderId="54" xfId="0" applyNumberFormat="1" applyFont="1" applyBorder="1" applyAlignment="1" applyProtection="1">
      <alignment horizontal="righ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167" fontId="7" fillId="0" borderId="49" xfId="0" applyNumberFormat="1" applyFont="1" applyBorder="1" applyAlignment="1" applyProtection="1">
      <alignment horizontal="right" vertical="center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165" fontId="1" fillId="0" borderId="50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166" fontId="1" fillId="0" borderId="59" xfId="0" applyNumberFormat="1" applyFont="1" applyBorder="1" applyAlignment="1" applyProtection="1">
      <alignment horizontal="right" vertical="center"/>
      <protection/>
    </xf>
    <xf numFmtId="0" fontId="7" fillId="0" borderId="60" xfId="0" applyFont="1" applyBorder="1" applyAlignment="1" applyProtection="1">
      <alignment horizontal="left" vertical="center"/>
      <protection/>
    </xf>
    <xf numFmtId="165" fontId="1" fillId="0" borderId="59" xfId="0" applyNumberFormat="1" applyFont="1" applyBorder="1" applyAlignment="1" applyProtection="1">
      <alignment horizontal="right" vertical="center"/>
      <protection/>
    </xf>
    <xf numFmtId="164" fontId="1" fillId="0" borderId="60" xfId="0" applyNumberFormat="1" applyFont="1" applyBorder="1" applyAlignment="1" applyProtection="1">
      <alignment horizontal="right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left" vertical="center"/>
      <protection/>
    </xf>
    <xf numFmtId="166" fontId="1" fillId="0" borderId="62" xfId="0" applyNumberFormat="1" applyFont="1" applyBorder="1" applyAlignment="1" applyProtection="1">
      <alignment horizontal="right" vertical="center"/>
      <protection/>
    </xf>
    <xf numFmtId="0" fontId="7" fillId="0" borderId="63" xfId="0" applyFont="1" applyBorder="1" applyAlignment="1" applyProtection="1">
      <alignment horizontal="left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4" fontId="1" fillId="0" borderId="29" xfId="0" applyNumberFormat="1" applyFont="1" applyBorder="1" applyAlignment="1" applyProtection="1">
      <alignment horizontal="right" vertical="center"/>
      <protection/>
    </xf>
    <xf numFmtId="0" fontId="7" fillId="0" borderId="65" xfId="0" applyFont="1" applyBorder="1" applyAlignment="1" applyProtection="1">
      <alignment horizontal="left" vertical="top"/>
      <protection/>
    </xf>
    <xf numFmtId="0" fontId="14" fillId="0" borderId="57" xfId="0" applyFont="1" applyBorder="1" applyAlignment="1" applyProtection="1">
      <alignment horizontal="left" vertical="center"/>
      <protection/>
    </xf>
    <xf numFmtId="0" fontId="15" fillId="0" borderId="66" xfId="0" applyFont="1" applyBorder="1" applyAlignment="1" applyProtection="1">
      <alignment horizontal="left" vertical="center"/>
      <protection/>
    </xf>
    <xf numFmtId="0" fontId="7" fillId="0" borderId="66" xfId="0" applyFont="1" applyBorder="1" applyAlignment="1" applyProtection="1">
      <alignment horizontal="left" vertical="top"/>
      <protection/>
    </xf>
    <xf numFmtId="166" fontId="15" fillId="0" borderId="32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left" vertical="top"/>
      <protection/>
    </xf>
    <xf numFmtId="0" fontId="7" fillId="0" borderId="67" xfId="0" applyFont="1" applyBorder="1" applyAlignment="1" applyProtection="1">
      <alignment horizontal="left" vertical="top"/>
      <protection/>
    </xf>
    <xf numFmtId="0" fontId="14" fillId="0" borderId="62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67" xfId="0" applyFont="1" applyBorder="1" applyAlignment="1" applyProtection="1">
      <alignment horizontal="left" vertical="top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2" fontId="7" fillId="0" borderId="68" xfId="0" applyNumberFormat="1" applyFont="1" applyBorder="1" applyAlignment="1" applyProtection="1">
      <alignment horizontal="center" vertical="center"/>
      <protection locked="0"/>
    </xf>
    <xf numFmtId="168" fontId="7" fillId="0" borderId="68" xfId="0" applyNumberFormat="1" applyFont="1" applyBorder="1" applyAlignment="1" applyProtection="1">
      <alignment horizontal="right" vertical="center"/>
      <protection locked="0"/>
    </xf>
    <xf numFmtId="166" fontId="7" fillId="0" borderId="68" xfId="0" applyNumberFormat="1" applyFont="1" applyBorder="1" applyAlignment="1" applyProtection="1">
      <alignment horizontal="right" vertical="center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2" fontId="7" fillId="0" borderId="66" xfId="0" applyNumberFormat="1" applyFont="1" applyBorder="1" applyAlignment="1" applyProtection="1">
      <alignment horizontal="center" vertical="center"/>
      <protection locked="0"/>
    </xf>
    <xf numFmtId="168" fontId="7" fillId="0" borderId="66" xfId="0" applyNumberFormat="1" applyFont="1" applyBorder="1" applyAlignment="1" applyProtection="1">
      <alignment horizontal="right" vertical="center"/>
      <protection locked="0"/>
    </xf>
    <xf numFmtId="166" fontId="7" fillId="0" borderId="66" xfId="0" applyNumberFormat="1" applyFont="1" applyBorder="1" applyAlignment="1" applyProtection="1">
      <alignment horizontal="right" vertical="center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71" xfId="0" applyFont="1" applyBorder="1" applyAlignment="1" applyProtection="1">
      <alignment horizontal="left" vertical="top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2" fontId="7" fillId="0" borderId="37" xfId="0" applyNumberFormat="1" applyFont="1" applyBorder="1" applyAlignment="1" applyProtection="1">
      <alignment horizontal="right" vertical="center"/>
      <protection locked="0"/>
    </xf>
    <xf numFmtId="168" fontId="7" fillId="0" borderId="37" xfId="0" applyNumberFormat="1" applyFont="1" applyBorder="1" applyAlignment="1" applyProtection="1">
      <alignment horizontal="right" vertical="center"/>
      <protection locked="0"/>
    </xf>
    <xf numFmtId="2" fontId="7" fillId="0" borderId="37" xfId="0" applyNumberFormat="1" applyFont="1" applyBorder="1" applyAlignment="1" applyProtection="1">
      <alignment horizontal="left" vertical="center"/>
      <protection locked="0"/>
    </xf>
    <xf numFmtId="166" fontId="15" fillId="0" borderId="37" xfId="0" applyNumberFormat="1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left" vertical="top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168" fontId="7" fillId="0" borderId="32" xfId="0" applyNumberFormat="1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left" vertical="top"/>
      <protection locked="0"/>
    </xf>
    <xf numFmtId="0" fontId="7" fillId="0" borderId="67" xfId="0" applyFont="1" applyBorder="1" applyAlignment="1" applyProtection="1">
      <alignment horizontal="left" vertical="top"/>
      <protection locked="0"/>
    </xf>
    <xf numFmtId="0" fontId="7" fillId="0" borderId="56" xfId="0" applyFont="1" applyBorder="1" applyAlignment="1" applyProtection="1">
      <alignment horizontal="left"/>
      <protection locked="0"/>
    </xf>
    <xf numFmtId="0" fontId="7" fillId="0" borderId="66" xfId="0" applyFont="1" applyBorder="1" applyAlignment="1" applyProtection="1">
      <alignment horizontal="left" vertical="top"/>
      <protection locked="0"/>
    </xf>
    <xf numFmtId="166" fontId="1" fillId="0" borderId="56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7" fillId="0" borderId="72" xfId="0" applyFont="1" applyBorder="1" applyAlignment="1" applyProtection="1">
      <alignment horizontal="left" vertical="top"/>
      <protection locked="0"/>
    </xf>
    <xf numFmtId="0" fontId="7" fillId="0" borderId="73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166" fontId="1" fillId="0" borderId="73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14" fontId="6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Alignment="1" applyProtection="1">
      <alignment horizontal="left" vertical="top"/>
      <protection locked="0"/>
    </xf>
    <xf numFmtId="166" fontId="7" fillId="0" borderId="66" xfId="0" applyNumberFormat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4" fontId="7" fillId="0" borderId="25" xfId="0" applyNumberFormat="1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166" fontId="7" fillId="0" borderId="68" xfId="0" applyNumberFormat="1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75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74" xfId="0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workbookViewId="0" topLeftCell="A1">
      <selection activeCell="R35" sqref="R35"/>
    </sheetView>
  </sheetViews>
  <sheetFormatPr defaultColWidth="9.00390625" defaultRowHeight="15"/>
  <cols>
    <col min="1" max="1" width="2.57421875" style="1" customWidth="1"/>
    <col min="2" max="2" width="2.140625" style="1" customWidth="1"/>
    <col min="3" max="3" width="3.28125" style="1" customWidth="1"/>
    <col min="4" max="4" width="9.421875" style="1" customWidth="1"/>
    <col min="5" max="5" width="13.57421875" style="1" customWidth="1"/>
    <col min="6" max="6" width="0.42578125" style="1" customWidth="1"/>
    <col min="7" max="7" width="2.7109375" style="1" customWidth="1"/>
    <col min="8" max="8" width="2.57421875" style="1" customWidth="1"/>
    <col min="9" max="9" width="10.57421875" style="1" customWidth="1"/>
    <col min="10" max="10" width="13.8515625" style="1" customWidth="1"/>
    <col min="11" max="11" width="0.5625" style="1" customWidth="1"/>
    <col min="12" max="13" width="2.57421875" style="1" customWidth="1"/>
    <col min="14" max="14" width="4.8515625" style="1" customWidth="1"/>
    <col min="15" max="15" width="5.57421875" style="1" customWidth="1"/>
    <col min="16" max="16" width="10.28125" style="1" customWidth="1"/>
    <col min="17" max="17" width="6.421875" style="1" customWidth="1"/>
    <col min="18" max="18" width="15.00390625" style="1" customWidth="1"/>
    <col min="19" max="19" width="10.7109375" style="1" customWidth="1"/>
    <col min="20" max="16384" width="9.00390625" style="1" customWidth="1"/>
  </cols>
  <sheetData>
    <row r="1" spans="1:19" ht="14.2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ht="21" customHeight="1">
      <c r="A2" s="45"/>
      <c r="B2" s="46"/>
      <c r="C2" s="46"/>
      <c r="D2" s="46"/>
      <c r="E2" s="46"/>
      <c r="F2" s="46"/>
      <c r="G2" s="47" t="s">
        <v>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8"/>
    </row>
    <row r="3" spans="1:19" ht="14.2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</row>
    <row r="4" spans="1:19" ht="9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1:19" ht="24.75" customHeight="1">
      <c r="A5" s="55"/>
      <c r="B5" s="56" t="s">
        <v>1</v>
      </c>
      <c r="C5" s="56"/>
      <c r="D5" s="56"/>
      <c r="E5" s="199" t="s">
        <v>179</v>
      </c>
      <c r="F5" s="200"/>
      <c r="G5" s="200"/>
      <c r="H5" s="200"/>
      <c r="I5" s="200"/>
      <c r="J5" s="200"/>
      <c r="K5" s="200"/>
      <c r="L5" s="201"/>
      <c r="M5" s="56"/>
      <c r="N5" s="56"/>
      <c r="O5" s="191" t="s">
        <v>2</v>
      </c>
      <c r="P5" s="191"/>
      <c r="Q5" s="57"/>
      <c r="R5" s="58"/>
      <c r="S5" s="59"/>
    </row>
    <row r="6" spans="1:19" ht="24.75" customHeight="1">
      <c r="A6" s="55"/>
      <c r="B6" s="56" t="s">
        <v>3</v>
      </c>
      <c r="C6" s="56"/>
      <c r="D6" s="56"/>
      <c r="E6" s="202" t="s">
        <v>178</v>
      </c>
      <c r="F6" s="203"/>
      <c r="G6" s="203"/>
      <c r="H6" s="203"/>
      <c r="I6" s="203"/>
      <c r="J6" s="203"/>
      <c r="K6" s="203"/>
      <c r="L6" s="204"/>
      <c r="M6" s="56"/>
      <c r="N6" s="56"/>
      <c r="O6" s="191" t="s">
        <v>4</v>
      </c>
      <c r="P6" s="191"/>
      <c r="Q6" s="60"/>
      <c r="R6" s="61"/>
      <c r="S6" s="59"/>
    </row>
    <row r="7" spans="1:19" ht="24.75" customHeight="1" thickBot="1">
      <c r="A7" s="55"/>
      <c r="B7" s="56"/>
      <c r="C7" s="56"/>
      <c r="D7" s="56"/>
      <c r="E7" s="205"/>
      <c r="F7" s="206"/>
      <c r="G7" s="206"/>
      <c r="H7" s="206"/>
      <c r="I7" s="206"/>
      <c r="J7" s="206"/>
      <c r="K7" s="206"/>
      <c r="L7" s="207"/>
      <c r="M7" s="56"/>
      <c r="N7" s="56"/>
      <c r="O7" s="191" t="s">
        <v>6</v>
      </c>
      <c r="P7" s="191"/>
      <c r="Q7" s="62" t="s">
        <v>174</v>
      </c>
      <c r="R7" s="63"/>
      <c r="S7" s="59"/>
    </row>
    <row r="8" spans="1:19" ht="24.75" customHeight="1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91" t="s">
        <v>7</v>
      </c>
      <c r="P8" s="191"/>
      <c r="Q8" s="56" t="s">
        <v>8</v>
      </c>
      <c r="R8" s="56"/>
      <c r="S8" s="59"/>
    </row>
    <row r="9" spans="1:24" ht="24.75" customHeight="1" thickBot="1">
      <c r="A9" s="55"/>
      <c r="B9" s="56" t="s">
        <v>9</v>
      </c>
      <c r="C9" s="56"/>
      <c r="D9" s="56"/>
      <c r="E9" s="208" t="s">
        <v>176</v>
      </c>
      <c r="F9" s="209"/>
      <c r="G9" s="209"/>
      <c r="H9" s="209"/>
      <c r="I9" s="209"/>
      <c r="J9" s="209"/>
      <c r="K9" s="209"/>
      <c r="L9" s="210"/>
      <c r="M9" s="56"/>
      <c r="N9" s="56"/>
      <c r="O9" s="198"/>
      <c r="P9" s="193"/>
      <c r="Q9" s="64"/>
      <c r="R9" s="65"/>
      <c r="S9" s="59"/>
      <c r="X9" s="66"/>
    </row>
    <row r="10" spans="1:24" ht="24.75" customHeight="1" thickBot="1">
      <c r="A10" s="55"/>
      <c r="B10" s="56" t="s">
        <v>10</v>
      </c>
      <c r="C10" s="56"/>
      <c r="D10" s="56"/>
      <c r="E10" s="195" t="s">
        <v>5</v>
      </c>
      <c r="F10" s="196"/>
      <c r="G10" s="196"/>
      <c r="H10" s="196"/>
      <c r="I10" s="196"/>
      <c r="J10" s="196"/>
      <c r="K10" s="196"/>
      <c r="L10" s="197"/>
      <c r="M10" s="56"/>
      <c r="N10" s="56"/>
      <c r="O10" s="198"/>
      <c r="P10" s="193"/>
      <c r="Q10" s="64"/>
      <c r="R10" s="65"/>
      <c r="S10" s="59"/>
      <c r="X10" s="66"/>
    </row>
    <row r="11" spans="1:24" ht="24.75" customHeight="1" thickBot="1">
      <c r="A11" s="55"/>
      <c r="B11" s="56" t="s">
        <v>11</v>
      </c>
      <c r="C11" s="56"/>
      <c r="D11" s="56"/>
      <c r="E11" s="195" t="s">
        <v>177</v>
      </c>
      <c r="F11" s="196"/>
      <c r="G11" s="196"/>
      <c r="H11" s="196"/>
      <c r="I11" s="196"/>
      <c r="J11" s="196"/>
      <c r="K11" s="196"/>
      <c r="L11" s="197"/>
      <c r="M11" s="56"/>
      <c r="N11" s="56"/>
      <c r="O11" s="198" t="s">
        <v>180</v>
      </c>
      <c r="P11" s="193"/>
      <c r="Q11" s="64" t="s">
        <v>181</v>
      </c>
      <c r="R11" s="65"/>
      <c r="S11" s="59"/>
      <c r="X11" s="66"/>
    </row>
    <row r="12" spans="1:24" ht="24.75" customHeight="1" thickBot="1">
      <c r="A12" s="55"/>
      <c r="B12" s="56" t="s">
        <v>12</v>
      </c>
      <c r="C12" s="56"/>
      <c r="D12" s="56"/>
      <c r="E12" s="186"/>
      <c r="F12" s="187"/>
      <c r="G12" s="187"/>
      <c r="H12" s="187"/>
      <c r="I12" s="187"/>
      <c r="J12" s="187"/>
      <c r="K12" s="187"/>
      <c r="L12" s="188"/>
      <c r="M12" s="56"/>
      <c r="N12" s="56"/>
      <c r="O12" s="189"/>
      <c r="P12" s="190"/>
      <c r="Q12" s="189"/>
      <c r="R12" s="190"/>
      <c r="S12" s="59"/>
      <c r="X12" s="66"/>
    </row>
    <row r="13" spans="1:19" ht="12.7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</row>
    <row r="14" spans="1:19" ht="18.75" customHeight="1" thickBot="1">
      <c r="A14" s="55"/>
      <c r="B14" s="56"/>
      <c r="C14" s="56"/>
      <c r="D14" s="56"/>
      <c r="E14" s="56" t="s">
        <v>13</v>
      </c>
      <c r="F14" s="56"/>
      <c r="G14" s="56"/>
      <c r="H14" s="56"/>
      <c r="I14" s="56"/>
      <c r="J14" s="56"/>
      <c r="K14" s="56"/>
      <c r="L14" s="56"/>
      <c r="M14" s="56"/>
      <c r="N14" s="56"/>
      <c r="O14" s="191" t="s">
        <v>14</v>
      </c>
      <c r="P14" s="191"/>
      <c r="Q14" s="56"/>
      <c r="R14" s="70"/>
      <c r="S14" s="59"/>
    </row>
    <row r="15" spans="1:19" ht="18.75" customHeight="1" thickBot="1">
      <c r="A15" s="55"/>
      <c r="B15" s="56"/>
      <c r="C15" s="56"/>
      <c r="D15" s="56"/>
      <c r="E15" s="71"/>
      <c r="F15" s="56"/>
      <c r="G15" s="56"/>
      <c r="H15" s="56"/>
      <c r="I15" s="56"/>
      <c r="J15" s="56"/>
      <c r="K15" s="56"/>
      <c r="L15" s="56"/>
      <c r="M15" s="56"/>
      <c r="N15" s="56"/>
      <c r="O15" s="192"/>
      <c r="P15" s="193"/>
      <c r="Q15" s="56"/>
      <c r="R15" s="70"/>
      <c r="S15" s="59"/>
    </row>
    <row r="16" spans="1:19" ht="9" customHeight="1" thickBo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</row>
    <row r="17" spans="1:19" ht="20.25" customHeight="1">
      <c r="A17" s="75"/>
      <c r="B17" s="76"/>
      <c r="C17" s="76"/>
      <c r="D17" s="76"/>
      <c r="E17" s="77" t="s">
        <v>15</v>
      </c>
      <c r="F17" s="76"/>
      <c r="G17" s="76"/>
      <c r="H17" s="76"/>
      <c r="I17" s="76"/>
      <c r="J17" s="76"/>
      <c r="K17" s="76"/>
      <c r="L17" s="76"/>
      <c r="M17" s="76"/>
      <c r="N17" s="76"/>
      <c r="O17" s="56"/>
      <c r="P17" s="76"/>
      <c r="Q17" s="76"/>
      <c r="R17" s="76"/>
      <c r="S17" s="78"/>
    </row>
    <row r="18" spans="1:19" ht="21.75" customHeight="1">
      <c r="A18" s="79" t="s">
        <v>16</v>
      </c>
      <c r="B18" s="80"/>
      <c r="C18" s="80"/>
      <c r="D18" s="81"/>
      <c r="E18" s="82" t="s">
        <v>17</v>
      </c>
      <c r="F18" s="81"/>
      <c r="G18" s="82" t="s">
        <v>18</v>
      </c>
      <c r="H18" s="80"/>
      <c r="I18" s="81"/>
      <c r="J18" s="82" t="s">
        <v>19</v>
      </c>
      <c r="K18" s="80"/>
      <c r="L18" s="82" t="s">
        <v>20</v>
      </c>
      <c r="M18" s="80"/>
      <c r="N18" s="80"/>
      <c r="O18" s="80"/>
      <c r="P18" s="81"/>
      <c r="Q18" s="82" t="s">
        <v>21</v>
      </c>
      <c r="R18" s="80"/>
      <c r="S18" s="83"/>
    </row>
    <row r="19" spans="1:19" ht="19.5" customHeight="1">
      <c r="A19" s="84"/>
      <c r="B19" s="85"/>
      <c r="C19" s="85"/>
      <c r="D19" s="86">
        <v>0</v>
      </c>
      <c r="E19" s="87">
        <v>0</v>
      </c>
      <c r="F19" s="88"/>
      <c r="G19" s="89"/>
      <c r="H19" s="85"/>
      <c r="I19" s="86">
        <v>0</v>
      </c>
      <c r="J19" s="87">
        <v>0</v>
      </c>
      <c r="K19" s="85"/>
      <c r="L19" s="89"/>
      <c r="M19" s="85"/>
      <c r="N19" s="85"/>
      <c r="O19" s="90"/>
      <c r="P19" s="86">
        <v>0</v>
      </c>
      <c r="Q19" s="89"/>
      <c r="R19" s="91">
        <v>0</v>
      </c>
      <c r="S19" s="92"/>
    </row>
    <row r="20" spans="1:19" ht="20.25" customHeight="1">
      <c r="A20" s="93"/>
      <c r="B20" s="94"/>
      <c r="C20" s="94"/>
      <c r="D20" s="94"/>
      <c r="E20" s="95" t="s">
        <v>22</v>
      </c>
      <c r="F20" s="94"/>
      <c r="G20" s="94"/>
      <c r="H20" s="94"/>
      <c r="I20" s="94"/>
      <c r="J20" s="96" t="s">
        <v>23</v>
      </c>
      <c r="K20" s="94"/>
      <c r="L20" s="94"/>
      <c r="M20" s="94"/>
      <c r="N20" s="94"/>
      <c r="O20" s="76"/>
      <c r="P20" s="94"/>
      <c r="Q20" s="94"/>
      <c r="R20" s="94"/>
      <c r="S20" s="97"/>
    </row>
    <row r="21" spans="1:19" ht="19.5" customHeight="1">
      <c r="A21" s="98" t="s">
        <v>24</v>
      </c>
      <c r="B21" s="99"/>
      <c r="C21" s="100" t="s">
        <v>25</v>
      </c>
      <c r="D21" s="101"/>
      <c r="E21" s="101"/>
      <c r="F21" s="102"/>
      <c r="G21" s="103" t="s">
        <v>26</v>
      </c>
      <c r="H21" s="104"/>
      <c r="I21" s="100" t="s">
        <v>27</v>
      </c>
      <c r="J21" s="101"/>
      <c r="K21" s="101"/>
      <c r="L21" s="103" t="s">
        <v>28</v>
      </c>
      <c r="M21" s="104"/>
      <c r="N21" s="100" t="s">
        <v>29</v>
      </c>
      <c r="O21" s="105"/>
      <c r="P21" s="101"/>
      <c r="Q21" s="101"/>
      <c r="R21" s="101"/>
      <c r="S21" s="106"/>
    </row>
    <row r="22" spans="1:19" ht="19.5" customHeight="1">
      <c r="A22" s="107" t="s">
        <v>30</v>
      </c>
      <c r="B22" s="108" t="s">
        <v>31</v>
      </c>
      <c r="C22" s="109"/>
      <c r="D22" s="110" t="s">
        <v>32</v>
      </c>
      <c r="E22" s="111">
        <v>96398</v>
      </c>
      <c r="F22" s="112"/>
      <c r="G22" s="113" t="s">
        <v>33</v>
      </c>
      <c r="H22" s="114" t="s">
        <v>34</v>
      </c>
      <c r="I22" s="115"/>
      <c r="J22" s="111">
        <v>0</v>
      </c>
      <c r="K22" s="116"/>
      <c r="L22" s="113" t="s">
        <v>35</v>
      </c>
      <c r="M22" s="114" t="s">
        <v>36</v>
      </c>
      <c r="N22" s="117"/>
      <c r="O22" s="117"/>
      <c r="P22" s="117"/>
      <c r="Q22" s="118"/>
      <c r="R22" s="111">
        <v>0</v>
      </c>
      <c r="S22" s="119"/>
    </row>
    <row r="23" spans="1:19" ht="19.5" customHeight="1">
      <c r="A23" s="107" t="s">
        <v>37</v>
      </c>
      <c r="B23" s="120"/>
      <c r="C23" s="121"/>
      <c r="D23" s="110" t="s">
        <v>38</v>
      </c>
      <c r="E23" s="111">
        <v>0</v>
      </c>
      <c r="F23" s="112"/>
      <c r="G23" s="113" t="s">
        <v>39</v>
      </c>
      <c r="H23" s="56" t="s">
        <v>40</v>
      </c>
      <c r="I23" s="115"/>
      <c r="J23" s="111">
        <v>0</v>
      </c>
      <c r="K23" s="116"/>
      <c r="L23" s="113" t="s">
        <v>41</v>
      </c>
      <c r="M23" s="114" t="s">
        <v>42</v>
      </c>
      <c r="N23" s="117"/>
      <c r="O23" s="56"/>
      <c r="P23" s="117"/>
      <c r="Q23" s="118"/>
      <c r="R23" s="111">
        <v>0</v>
      </c>
      <c r="S23" s="119"/>
    </row>
    <row r="24" spans="1:19" ht="19.5" customHeight="1">
      <c r="A24" s="107" t="s">
        <v>43</v>
      </c>
      <c r="B24" s="108" t="s">
        <v>44</v>
      </c>
      <c r="C24" s="109"/>
      <c r="D24" s="110" t="s">
        <v>32</v>
      </c>
      <c r="E24" s="111">
        <v>349312.6</v>
      </c>
      <c r="F24" s="112"/>
      <c r="G24" s="113" t="s">
        <v>45</v>
      </c>
      <c r="H24" s="114" t="s">
        <v>46</v>
      </c>
      <c r="I24" s="115"/>
      <c r="J24" s="111">
        <v>0</v>
      </c>
      <c r="K24" s="116"/>
      <c r="L24" s="113" t="s">
        <v>47</v>
      </c>
      <c r="M24" s="114" t="s">
        <v>48</v>
      </c>
      <c r="N24" s="117"/>
      <c r="O24" s="117"/>
      <c r="P24" s="117"/>
      <c r="Q24" s="118"/>
      <c r="R24" s="111">
        <v>0</v>
      </c>
      <c r="S24" s="119"/>
    </row>
    <row r="25" spans="1:19" ht="19.5" customHeight="1">
      <c r="A25" s="107" t="s">
        <v>49</v>
      </c>
      <c r="B25" s="120"/>
      <c r="C25" s="121"/>
      <c r="D25" s="110" t="s">
        <v>38</v>
      </c>
      <c r="E25" s="111">
        <v>0</v>
      </c>
      <c r="F25" s="112"/>
      <c r="G25" s="113" t="s">
        <v>50</v>
      </c>
      <c r="H25" s="114"/>
      <c r="I25" s="115"/>
      <c r="J25" s="111">
        <v>0</v>
      </c>
      <c r="K25" s="116"/>
      <c r="L25" s="113" t="s">
        <v>51</v>
      </c>
      <c r="M25" s="114" t="s">
        <v>52</v>
      </c>
      <c r="N25" s="117"/>
      <c r="O25" s="56"/>
      <c r="P25" s="117"/>
      <c r="Q25" s="118"/>
      <c r="R25" s="111">
        <v>0</v>
      </c>
      <c r="S25" s="119"/>
    </row>
    <row r="26" spans="1:19" ht="19.5" customHeight="1">
      <c r="A26" s="107" t="s">
        <v>53</v>
      </c>
      <c r="B26" s="108" t="s">
        <v>54</v>
      </c>
      <c r="C26" s="109"/>
      <c r="D26" s="110" t="s">
        <v>32</v>
      </c>
      <c r="E26" s="111">
        <v>0</v>
      </c>
      <c r="F26" s="112"/>
      <c r="G26" s="122"/>
      <c r="H26" s="117"/>
      <c r="I26" s="115"/>
      <c r="J26" s="123"/>
      <c r="K26" s="116"/>
      <c r="L26" s="113" t="s">
        <v>55</v>
      </c>
      <c r="M26" s="114" t="s">
        <v>56</v>
      </c>
      <c r="N26" s="117"/>
      <c r="O26" s="117"/>
      <c r="P26" s="117"/>
      <c r="Q26" s="118"/>
      <c r="R26" s="111">
        <v>0</v>
      </c>
      <c r="S26" s="119"/>
    </row>
    <row r="27" spans="1:19" ht="19.5" customHeight="1">
      <c r="A27" s="107" t="s">
        <v>57</v>
      </c>
      <c r="B27" s="120"/>
      <c r="C27" s="121"/>
      <c r="D27" s="110" t="s">
        <v>38</v>
      </c>
      <c r="E27" s="111">
        <v>13379.32</v>
      </c>
      <c r="F27" s="112"/>
      <c r="G27" s="122"/>
      <c r="H27" s="117"/>
      <c r="I27" s="115"/>
      <c r="J27" s="123"/>
      <c r="K27" s="116"/>
      <c r="L27" s="113" t="s">
        <v>58</v>
      </c>
      <c r="M27" s="114" t="s">
        <v>59</v>
      </c>
      <c r="N27" s="117"/>
      <c r="O27" s="56"/>
      <c r="P27" s="117"/>
      <c r="Q27" s="115"/>
      <c r="R27" s="111">
        <v>0</v>
      </c>
      <c r="S27" s="119"/>
    </row>
    <row r="28" spans="1:19" ht="19.5" customHeight="1">
      <c r="A28" s="107" t="s">
        <v>60</v>
      </c>
      <c r="B28" s="124" t="s">
        <v>61</v>
      </c>
      <c r="C28" s="117"/>
      <c r="D28" s="115"/>
      <c r="E28" s="125">
        <v>0</v>
      </c>
      <c r="F28" s="126"/>
      <c r="G28" s="113" t="s">
        <v>62</v>
      </c>
      <c r="H28" s="124" t="s">
        <v>63</v>
      </c>
      <c r="I28" s="115"/>
      <c r="J28" s="127"/>
      <c r="K28" s="128"/>
      <c r="L28" s="113" t="s">
        <v>64</v>
      </c>
      <c r="M28" s="124" t="s">
        <v>65</v>
      </c>
      <c r="N28" s="117"/>
      <c r="O28" s="117"/>
      <c r="P28" s="117"/>
      <c r="Q28" s="115"/>
      <c r="R28" s="125">
        <v>0</v>
      </c>
      <c r="S28" s="97"/>
    </row>
    <row r="29" spans="1:19" ht="19.5" customHeight="1">
      <c r="A29" s="129" t="s">
        <v>66</v>
      </c>
      <c r="B29" s="130" t="s">
        <v>67</v>
      </c>
      <c r="C29" s="131"/>
      <c r="D29" s="132"/>
      <c r="E29" s="133">
        <v>0</v>
      </c>
      <c r="F29" s="134"/>
      <c r="G29" s="135" t="s">
        <v>68</v>
      </c>
      <c r="H29" s="130" t="s">
        <v>69</v>
      </c>
      <c r="I29" s="132"/>
      <c r="J29" s="136">
        <v>0</v>
      </c>
      <c r="K29" s="137"/>
      <c r="L29" s="135" t="s">
        <v>70</v>
      </c>
      <c r="M29" s="130" t="s">
        <v>71</v>
      </c>
      <c r="N29" s="131"/>
      <c r="O29" s="76"/>
      <c r="P29" s="131"/>
      <c r="Q29" s="132"/>
      <c r="R29" s="133">
        <v>0</v>
      </c>
      <c r="S29" s="78"/>
    </row>
    <row r="30" spans="1:19" ht="19.5" customHeight="1">
      <c r="A30" s="138"/>
      <c r="B30" s="139"/>
      <c r="C30" s="140" t="s">
        <v>72</v>
      </c>
      <c r="D30" s="141"/>
      <c r="E30" s="141"/>
      <c r="F30" s="141"/>
      <c r="G30" s="141"/>
      <c r="H30" s="141"/>
      <c r="I30" s="141"/>
      <c r="J30" s="141"/>
      <c r="K30" s="141"/>
      <c r="L30" s="103" t="s">
        <v>73</v>
      </c>
      <c r="M30" s="104"/>
      <c r="N30" s="101" t="s">
        <v>74</v>
      </c>
      <c r="O30" s="80"/>
      <c r="P30" s="80"/>
      <c r="Q30" s="80"/>
      <c r="R30" s="142">
        <f>SUM(E22:E29,R22:R29)</f>
        <v>459089.92</v>
      </c>
      <c r="S30" s="143"/>
    </row>
    <row r="31" spans="1:19" ht="14.2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144"/>
      <c r="M31" s="145" t="s">
        <v>75</v>
      </c>
      <c r="N31" s="76"/>
      <c r="O31" s="146" t="s">
        <v>76</v>
      </c>
      <c r="P31" s="76"/>
      <c r="Q31" s="146" t="s">
        <v>77</v>
      </c>
      <c r="R31" s="146" t="s">
        <v>78</v>
      </c>
      <c r="S31" s="69"/>
    </row>
    <row r="32" spans="1:19" ht="12.75" customHeight="1">
      <c r="A32" s="14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148"/>
      <c r="M32" s="149" t="s">
        <v>79</v>
      </c>
      <c r="N32" s="150"/>
      <c r="O32" s="151">
        <v>15</v>
      </c>
      <c r="P32" s="194">
        <v>0</v>
      </c>
      <c r="Q32" s="194"/>
      <c r="R32" s="152">
        <v>0</v>
      </c>
      <c r="S32" s="153"/>
    </row>
    <row r="33" spans="1:19" ht="12.75" customHeight="1">
      <c r="A33" s="14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148"/>
      <c r="M33" s="154" t="s">
        <v>80</v>
      </c>
      <c r="N33" s="155"/>
      <c r="O33" s="156">
        <v>21</v>
      </c>
      <c r="P33" s="185">
        <v>0</v>
      </c>
      <c r="Q33" s="185"/>
      <c r="R33" s="157">
        <v>96408.88</v>
      </c>
      <c r="S33" s="158"/>
    </row>
    <row r="34" spans="1:19" ht="19.5" customHeight="1">
      <c r="A34" s="14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159"/>
      <c r="M34" s="160" t="s">
        <v>81</v>
      </c>
      <c r="N34" s="161"/>
      <c r="O34" s="162"/>
      <c r="P34" s="161"/>
      <c r="Q34" s="163"/>
      <c r="R34" s="164">
        <v>555498.8</v>
      </c>
      <c r="S34" s="165"/>
    </row>
    <row r="35" spans="1:19" ht="19.5" customHeight="1">
      <c r="A35" s="14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166" t="s">
        <v>82</v>
      </c>
      <c r="M35" s="167"/>
      <c r="N35" s="168" t="s">
        <v>83</v>
      </c>
      <c r="O35" s="169"/>
      <c r="P35" s="167"/>
      <c r="Q35" s="167"/>
      <c r="R35" s="167"/>
      <c r="S35" s="170"/>
    </row>
    <row r="36" spans="1:19" ht="14.25" customHeight="1">
      <c r="A36" s="14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171"/>
      <c r="M36" s="172" t="s">
        <v>84</v>
      </c>
      <c r="N36" s="173"/>
      <c r="O36" s="173"/>
      <c r="P36" s="173"/>
      <c r="Q36" s="173"/>
      <c r="R36" s="174">
        <v>0</v>
      </c>
      <c r="S36" s="175"/>
    </row>
    <row r="37" spans="1:19" ht="14.25" customHeight="1">
      <c r="A37" s="14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171"/>
      <c r="M37" s="172" t="s">
        <v>85</v>
      </c>
      <c r="N37" s="173"/>
      <c r="O37" s="173"/>
      <c r="P37" s="173"/>
      <c r="Q37" s="173"/>
      <c r="R37" s="174">
        <v>0</v>
      </c>
      <c r="S37" s="175"/>
    </row>
    <row r="38" spans="1:19" ht="14.25" customHeight="1" thickBot="1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179" t="s">
        <v>86</v>
      </c>
      <c r="N38" s="180"/>
      <c r="O38" s="180"/>
      <c r="P38" s="180"/>
      <c r="Q38" s="180"/>
      <c r="R38" s="181">
        <v>0</v>
      </c>
      <c r="S38" s="182"/>
    </row>
  </sheetData>
  <mergeCells count="20">
    <mergeCell ref="E11:L11"/>
    <mergeCell ref="O11:P11"/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  <ignoredErrors>
    <ignoredError sqref="A23:L23 A22:D22 F22:L22 A25:L26 A24:D24 F24:L24 A28:L29 A27:D27 F27:L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workbookViewId="0" topLeftCell="A37">
      <selection activeCell="J43" sqref="J43"/>
    </sheetView>
  </sheetViews>
  <sheetFormatPr defaultColWidth="9.00390625" defaultRowHeight="15"/>
  <cols>
    <col min="1" max="1" width="5.00390625" style="1" customWidth="1"/>
    <col min="2" max="2" width="7.7109375" style="1" customWidth="1"/>
    <col min="3" max="3" width="12.421875" style="1" customWidth="1"/>
    <col min="4" max="4" width="37.57421875" style="1" customWidth="1"/>
    <col min="5" max="5" width="4.28125" style="1" customWidth="1"/>
    <col min="6" max="6" width="11.421875" style="1" customWidth="1"/>
    <col min="7" max="7" width="13.28125" style="1" customWidth="1"/>
    <col min="8" max="8" width="15.28125" style="1" customWidth="1"/>
    <col min="9" max="9" width="10.7109375" style="1" bestFit="1" customWidth="1"/>
    <col min="10" max="16384" width="9.00390625" style="1" customWidth="1"/>
  </cols>
  <sheetData>
    <row r="1" spans="1:8" ht="18">
      <c r="A1" s="211" t="s">
        <v>87</v>
      </c>
      <c r="B1" s="211"/>
      <c r="C1" s="211"/>
      <c r="D1" s="211"/>
      <c r="E1" s="211"/>
      <c r="F1" s="211"/>
      <c r="G1" s="211"/>
      <c r="H1" s="211"/>
    </row>
    <row r="2" spans="1:8" ht="12.75" customHeight="1">
      <c r="A2" s="2" t="s">
        <v>88</v>
      </c>
      <c r="B2" s="2"/>
      <c r="C2" s="2" t="s">
        <v>175</v>
      </c>
      <c r="D2" s="2"/>
      <c r="E2" s="2"/>
      <c r="F2" s="3"/>
      <c r="G2" s="2"/>
      <c r="H2" s="2"/>
    </row>
    <row r="3" spans="1:8" ht="12.75" customHeight="1">
      <c r="A3" s="2" t="s">
        <v>89</v>
      </c>
      <c r="B3" s="2"/>
      <c r="C3" s="2" t="s">
        <v>178</v>
      </c>
      <c r="D3" s="2"/>
      <c r="E3" s="2"/>
      <c r="F3" s="3"/>
      <c r="G3" s="2"/>
      <c r="H3" s="2"/>
    </row>
    <row r="4" spans="1:8" ht="13.5" customHeight="1">
      <c r="A4" s="4"/>
      <c r="B4" s="2"/>
      <c r="C4" s="4"/>
      <c r="D4" s="2"/>
      <c r="E4" s="2"/>
      <c r="F4" s="3"/>
      <c r="G4" s="2"/>
      <c r="H4" s="2"/>
    </row>
    <row r="5" spans="1:8" ht="6.75" customHeight="1">
      <c r="A5" s="5"/>
      <c r="B5" s="6"/>
      <c r="C5" s="5"/>
      <c r="D5" s="6"/>
      <c r="E5" s="6"/>
      <c r="F5" s="6"/>
      <c r="G5" s="6"/>
      <c r="H5" s="6"/>
    </row>
    <row r="6" spans="1:8" ht="13.5" customHeight="1">
      <c r="A6" s="7" t="s">
        <v>90</v>
      </c>
      <c r="B6" s="8"/>
      <c r="C6" s="7" t="s">
        <v>176</v>
      </c>
      <c r="D6" s="8"/>
      <c r="E6" s="8"/>
      <c r="F6" s="8"/>
      <c r="G6" s="8"/>
      <c r="H6" s="8"/>
    </row>
    <row r="7" spans="1:8" ht="13.5" customHeight="1">
      <c r="A7" s="7" t="s">
        <v>91</v>
      </c>
      <c r="B7" s="8"/>
      <c r="C7" s="7" t="s">
        <v>177</v>
      </c>
      <c r="D7" s="8"/>
      <c r="E7" s="8"/>
      <c r="F7" s="7" t="s">
        <v>92</v>
      </c>
      <c r="G7" s="7"/>
      <c r="H7" s="8"/>
    </row>
    <row r="8" spans="1:8" ht="13.5" customHeight="1">
      <c r="A8" s="7" t="s">
        <v>93</v>
      </c>
      <c r="B8" s="8"/>
      <c r="C8" s="7" t="s">
        <v>174</v>
      </c>
      <c r="D8" s="8"/>
      <c r="E8" s="8"/>
      <c r="F8" s="7" t="s">
        <v>94</v>
      </c>
      <c r="G8" s="183"/>
      <c r="H8" s="8"/>
    </row>
    <row r="9" spans="1:8" ht="15">
      <c r="A9" s="9"/>
      <c r="B9" s="10"/>
      <c r="C9" s="9"/>
      <c r="D9" s="10"/>
      <c r="E9" s="10"/>
      <c r="F9" s="10"/>
      <c r="G9" s="10"/>
      <c r="H9" s="10"/>
    </row>
    <row r="10" spans="1:8" ht="22.5">
      <c r="A10" s="11" t="s">
        <v>95</v>
      </c>
      <c r="B10" s="11" t="s">
        <v>96</v>
      </c>
      <c r="C10" s="11" t="s">
        <v>97</v>
      </c>
      <c r="D10" s="11" t="s">
        <v>98</v>
      </c>
      <c r="E10" s="11" t="s">
        <v>99</v>
      </c>
      <c r="F10" s="11" t="s">
        <v>100</v>
      </c>
      <c r="G10" s="11" t="s">
        <v>101</v>
      </c>
      <c r="H10" s="11" t="s">
        <v>102</v>
      </c>
    </row>
    <row r="11" spans="1:8" ht="15" hidden="1">
      <c r="A11" s="11" t="s">
        <v>30</v>
      </c>
      <c r="B11" s="11" t="s">
        <v>37</v>
      </c>
      <c r="C11" s="11" t="s">
        <v>43</v>
      </c>
      <c r="D11" s="11" t="s">
        <v>49</v>
      </c>
      <c r="E11" s="11" t="s">
        <v>53</v>
      </c>
      <c r="F11" s="11" t="s">
        <v>57</v>
      </c>
      <c r="G11" s="11" t="s">
        <v>60</v>
      </c>
      <c r="H11" s="11" t="s">
        <v>33</v>
      </c>
    </row>
    <row r="12" spans="1:8" ht="5.25" customHeight="1">
      <c r="A12" s="5"/>
      <c r="B12" s="6"/>
      <c r="C12" s="6"/>
      <c r="D12" s="6"/>
      <c r="E12" s="6"/>
      <c r="F12" s="6"/>
      <c r="G12" s="6"/>
      <c r="H12" s="6"/>
    </row>
    <row r="13" spans="1:8" ht="9" customHeight="1">
      <c r="A13" s="6"/>
      <c r="B13" s="6"/>
      <c r="C13" s="6"/>
      <c r="D13" s="6"/>
      <c r="E13" s="6"/>
      <c r="F13" s="6"/>
      <c r="G13" s="6"/>
      <c r="H13" s="6"/>
    </row>
    <row r="14" spans="1:8" ht="15">
      <c r="A14" s="12"/>
      <c r="B14" s="13"/>
      <c r="C14" s="13" t="s">
        <v>31</v>
      </c>
      <c r="D14" s="13" t="s">
        <v>103</v>
      </c>
      <c r="E14" s="13"/>
      <c r="F14" s="14"/>
      <c r="G14" s="15"/>
      <c r="H14" s="15"/>
    </row>
    <row r="15" spans="1:8" ht="15">
      <c r="A15" s="12"/>
      <c r="B15" s="13"/>
      <c r="C15" s="13" t="s">
        <v>39</v>
      </c>
      <c r="D15" s="13" t="s">
        <v>104</v>
      </c>
      <c r="E15" s="13"/>
      <c r="F15" s="14"/>
      <c r="G15" s="15"/>
      <c r="H15" s="15"/>
    </row>
    <row r="16" spans="1:9" ht="15">
      <c r="A16" s="16">
        <v>1</v>
      </c>
      <c r="B16" s="17" t="s">
        <v>105</v>
      </c>
      <c r="C16" s="17" t="s">
        <v>106</v>
      </c>
      <c r="D16" s="17" t="s">
        <v>107</v>
      </c>
      <c r="E16" s="17" t="s">
        <v>108</v>
      </c>
      <c r="F16" s="18">
        <v>284</v>
      </c>
      <c r="G16" s="19">
        <v>98</v>
      </c>
      <c r="H16" s="20">
        <f>F16*G16</f>
        <v>27832</v>
      </c>
      <c r="I16" s="184"/>
    </row>
    <row r="17" spans="1:8" ht="22.5">
      <c r="A17" s="16">
        <v>2</v>
      </c>
      <c r="B17" s="17" t="s">
        <v>105</v>
      </c>
      <c r="C17" s="17" t="s">
        <v>109</v>
      </c>
      <c r="D17" s="17" t="s">
        <v>110</v>
      </c>
      <c r="E17" s="17" t="s">
        <v>111</v>
      </c>
      <c r="F17" s="18">
        <v>65</v>
      </c>
      <c r="G17" s="19">
        <v>1020</v>
      </c>
      <c r="H17" s="20">
        <f>F17*G17</f>
        <v>66300</v>
      </c>
    </row>
    <row r="18" spans="1:8" ht="15">
      <c r="A18" s="12"/>
      <c r="B18" s="13"/>
      <c r="C18" s="13" t="s">
        <v>112</v>
      </c>
      <c r="D18" s="13" t="s">
        <v>113</v>
      </c>
      <c r="E18" s="13"/>
      <c r="F18" s="14"/>
      <c r="G18" s="15"/>
      <c r="H18" s="15"/>
    </row>
    <row r="19" spans="1:8" ht="22.5">
      <c r="A19" s="16">
        <v>3</v>
      </c>
      <c r="B19" s="17" t="s">
        <v>114</v>
      </c>
      <c r="C19" s="17" t="s">
        <v>115</v>
      </c>
      <c r="D19" s="17" t="s">
        <v>116</v>
      </c>
      <c r="E19" s="17" t="s">
        <v>117</v>
      </c>
      <c r="F19" s="18">
        <v>4.84</v>
      </c>
      <c r="G19" s="19">
        <v>400</v>
      </c>
      <c r="H19" s="20">
        <f>F19*G19</f>
        <v>1936</v>
      </c>
    </row>
    <row r="20" spans="1:8" ht="22.5">
      <c r="A20" s="16">
        <v>4</v>
      </c>
      <c r="B20" s="17" t="s">
        <v>114</v>
      </c>
      <c r="C20" s="17" t="s">
        <v>118</v>
      </c>
      <c r="D20" s="17" t="s">
        <v>119</v>
      </c>
      <c r="E20" s="17" t="s">
        <v>117</v>
      </c>
      <c r="F20" s="18">
        <v>1.1</v>
      </c>
      <c r="G20" s="19">
        <v>300</v>
      </c>
      <c r="H20" s="20">
        <f>F20*G20</f>
        <v>330</v>
      </c>
    </row>
    <row r="21" spans="1:8" ht="9" customHeight="1">
      <c r="A21" s="6"/>
      <c r="B21" s="6"/>
      <c r="C21" s="6"/>
      <c r="D21" s="6"/>
      <c r="E21" s="6"/>
      <c r="F21" s="6"/>
      <c r="G21" s="6"/>
      <c r="H21" s="6"/>
    </row>
    <row r="22" spans="1:8" ht="15">
      <c r="A22" s="12"/>
      <c r="B22" s="13"/>
      <c r="C22" s="13" t="s">
        <v>44</v>
      </c>
      <c r="D22" s="13" t="s">
        <v>120</v>
      </c>
      <c r="E22" s="13"/>
      <c r="F22" s="14"/>
      <c r="G22" s="15"/>
      <c r="H22" s="15"/>
    </row>
    <row r="23" spans="1:8" ht="15">
      <c r="A23" s="12"/>
      <c r="B23" s="13"/>
      <c r="C23" s="13" t="s">
        <v>121</v>
      </c>
      <c r="D23" s="13" t="s">
        <v>122</v>
      </c>
      <c r="E23" s="13"/>
      <c r="F23" s="14"/>
      <c r="G23" s="15"/>
      <c r="H23" s="15"/>
    </row>
    <row r="24" spans="1:9" ht="22.5">
      <c r="A24" s="16">
        <v>5</v>
      </c>
      <c r="B24" s="17" t="s">
        <v>121</v>
      </c>
      <c r="C24" s="17" t="s">
        <v>123</v>
      </c>
      <c r="D24" s="17" t="s">
        <v>124</v>
      </c>
      <c r="E24" s="17" t="s">
        <v>108</v>
      </c>
      <c r="F24" s="18">
        <v>57</v>
      </c>
      <c r="G24" s="19">
        <v>562</v>
      </c>
      <c r="H24" s="20">
        <f>F24*G24</f>
        <v>32034</v>
      </c>
      <c r="I24" s="184"/>
    </row>
    <row r="25" spans="1:8" ht="22.5">
      <c r="A25" s="21">
        <v>6</v>
      </c>
      <c r="B25" s="22" t="s">
        <v>125</v>
      </c>
      <c r="C25" s="22" t="s">
        <v>126</v>
      </c>
      <c r="D25" s="22" t="s">
        <v>127</v>
      </c>
      <c r="E25" s="22" t="s">
        <v>128</v>
      </c>
      <c r="F25" s="23">
        <v>57.5</v>
      </c>
      <c r="G25" s="24">
        <v>425</v>
      </c>
      <c r="H25" s="25">
        <f>F25*G25</f>
        <v>24437.5</v>
      </c>
    </row>
    <row r="26" spans="1:8" ht="15">
      <c r="A26" s="12"/>
      <c r="B26" s="13"/>
      <c r="C26" s="13" t="s">
        <v>129</v>
      </c>
      <c r="D26" s="13" t="s">
        <v>130</v>
      </c>
      <c r="E26" s="13"/>
      <c r="F26" s="14"/>
      <c r="G26" s="15"/>
      <c r="H26" s="15"/>
    </row>
    <row r="27" spans="1:8" ht="22.5">
      <c r="A27" s="16">
        <v>7</v>
      </c>
      <c r="B27" s="17" t="s">
        <v>129</v>
      </c>
      <c r="C27" s="17" t="s">
        <v>131</v>
      </c>
      <c r="D27" s="17" t="s">
        <v>132</v>
      </c>
      <c r="E27" s="17" t="s">
        <v>133</v>
      </c>
      <c r="F27" s="18">
        <v>8</v>
      </c>
      <c r="G27" s="19">
        <v>3955</v>
      </c>
      <c r="H27" s="20">
        <f>F27*G27</f>
        <v>31640</v>
      </c>
    </row>
    <row r="28" spans="1:8" ht="22.5">
      <c r="A28" s="16">
        <v>8</v>
      </c>
      <c r="B28" s="17" t="s">
        <v>129</v>
      </c>
      <c r="C28" s="17" t="s">
        <v>134</v>
      </c>
      <c r="D28" s="17" t="s">
        <v>135</v>
      </c>
      <c r="E28" s="17" t="s">
        <v>136</v>
      </c>
      <c r="F28" s="18">
        <v>18</v>
      </c>
      <c r="G28" s="19">
        <v>1050</v>
      </c>
      <c r="H28" s="20">
        <f>F28*G28</f>
        <v>18900</v>
      </c>
    </row>
    <row r="29" spans="1:8" ht="15">
      <c r="A29" s="12"/>
      <c r="B29" s="13"/>
      <c r="C29" s="13" t="s">
        <v>137</v>
      </c>
      <c r="D29" s="13" t="s">
        <v>138</v>
      </c>
      <c r="E29" s="13"/>
      <c r="F29" s="14"/>
      <c r="G29" s="15"/>
      <c r="H29" s="15"/>
    </row>
    <row r="30" spans="1:8" ht="22.5">
      <c r="A30" s="16">
        <v>9</v>
      </c>
      <c r="B30" s="17" t="s">
        <v>137</v>
      </c>
      <c r="C30" s="17" t="s">
        <v>139</v>
      </c>
      <c r="D30" s="17" t="s">
        <v>140</v>
      </c>
      <c r="E30" s="17" t="s">
        <v>136</v>
      </c>
      <c r="F30" s="18">
        <v>12.5</v>
      </c>
      <c r="G30" s="19">
        <v>843</v>
      </c>
      <c r="H30" s="20">
        <f aca="true" t="shared" si="0" ref="H30:H37">F30*G30</f>
        <v>10537.5</v>
      </c>
    </row>
    <row r="31" spans="1:8" ht="15">
      <c r="A31" s="16">
        <v>10</v>
      </c>
      <c r="B31" s="17" t="s">
        <v>137</v>
      </c>
      <c r="C31" s="17" t="s">
        <v>141</v>
      </c>
      <c r="D31" s="17" t="s">
        <v>142</v>
      </c>
      <c r="E31" s="17" t="s">
        <v>108</v>
      </c>
      <c r="F31" s="18">
        <v>57</v>
      </c>
      <c r="G31" s="19">
        <v>280</v>
      </c>
      <c r="H31" s="20">
        <f t="shared" si="0"/>
        <v>15960</v>
      </c>
    </row>
    <row r="32" spans="1:8" ht="15">
      <c r="A32" s="16">
        <v>11</v>
      </c>
      <c r="B32" s="17" t="s">
        <v>137</v>
      </c>
      <c r="C32" s="17" t="s">
        <v>143</v>
      </c>
      <c r="D32" s="17" t="s">
        <v>144</v>
      </c>
      <c r="E32" s="17" t="s">
        <v>108</v>
      </c>
      <c r="F32" s="18">
        <v>57</v>
      </c>
      <c r="G32" s="19">
        <v>960</v>
      </c>
      <c r="H32" s="20">
        <f t="shared" si="0"/>
        <v>54720</v>
      </c>
    </row>
    <row r="33" spans="1:8" ht="15">
      <c r="A33" s="21">
        <v>12</v>
      </c>
      <c r="B33" s="22" t="s">
        <v>145</v>
      </c>
      <c r="C33" s="22" t="s">
        <v>146</v>
      </c>
      <c r="D33" s="22" t="s">
        <v>147</v>
      </c>
      <c r="E33" s="22" t="s">
        <v>108</v>
      </c>
      <c r="F33" s="23">
        <v>72</v>
      </c>
      <c r="G33" s="24">
        <v>590</v>
      </c>
      <c r="H33" s="25">
        <f t="shared" si="0"/>
        <v>42480</v>
      </c>
    </row>
    <row r="34" spans="1:8" ht="15">
      <c r="A34" s="16">
        <v>13</v>
      </c>
      <c r="B34" s="17" t="s">
        <v>137</v>
      </c>
      <c r="C34" s="17" t="s">
        <v>148</v>
      </c>
      <c r="D34" s="17" t="s">
        <v>149</v>
      </c>
      <c r="E34" s="17" t="s">
        <v>108</v>
      </c>
      <c r="F34" s="18">
        <v>57</v>
      </c>
      <c r="G34" s="19">
        <v>30</v>
      </c>
      <c r="H34" s="20">
        <f t="shared" si="0"/>
        <v>1710</v>
      </c>
    </row>
    <row r="35" spans="1:8" ht="15">
      <c r="A35" s="16">
        <v>14</v>
      </c>
      <c r="B35" s="17" t="s">
        <v>137</v>
      </c>
      <c r="C35" s="17" t="s">
        <v>150</v>
      </c>
      <c r="D35" s="17" t="s">
        <v>151</v>
      </c>
      <c r="E35" s="17" t="s">
        <v>108</v>
      </c>
      <c r="F35" s="18">
        <v>57</v>
      </c>
      <c r="G35" s="19">
        <v>740</v>
      </c>
      <c r="H35" s="20">
        <f t="shared" si="0"/>
        <v>42180</v>
      </c>
    </row>
    <row r="36" spans="1:8" ht="22.5">
      <c r="A36" s="26">
        <v>15</v>
      </c>
      <c r="B36" s="27" t="s">
        <v>137</v>
      </c>
      <c r="C36" s="27" t="s">
        <v>152</v>
      </c>
      <c r="D36" s="27" t="s">
        <v>153</v>
      </c>
      <c r="E36" s="27" t="s">
        <v>117</v>
      </c>
      <c r="F36" s="28">
        <v>7.1</v>
      </c>
      <c r="G36" s="29">
        <v>3800</v>
      </c>
      <c r="H36" s="30">
        <f t="shared" si="0"/>
        <v>26980</v>
      </c>
    </row>
    <row r="37" spans="1:8" ht="15">
      <c r="A37" s="31"/>
      <c r="B37" s="32"/>
      <c r="C37" s="32"/>
      <c r="D37" s="32" t="s">
        <v>173</v>
      </c>
      <c r="E37" s="32" t="s">
        <v>172</v>
      </c>
      <c r="F37" s="33">
        <v>15</v>
      </c>
      <c r="G37" s="34">
        <v>732</v>
      </c>
      <c r="H37" s="35">
        <f t="shared" si="0"/>
        <v>10980</v>
      </c>
    </row>
    <row r="38" spans="1:8" ht="28.5" customHeight="1">
      <c r="A38" s="12"/>
      <c r="B38" s="13"/>
      <c r="C38" s="13" t="s">
        <v>154</v>
      </c>
      <c r="D38" s="13" t="s">
        <v>5</v>
      </c>
      <c r="E38" s="13"/>
      <c r="F38" s="14"/>
      <c r="G38" s="15"/>
      <c r="H38" s="15"/>
    </row>
    <row r="39" spans="1:8" ht="15">
      <c r="A39" s="16">
        <v>16</v>
      </c>
      <c r="B39" s="17" t="s">
        <v>154</v>
      </c>
      <c r="C39" s="17" t="s">
        <v>155</v>
      </c>
      <c r="D39" s="17" t="s">
        <v>156</v>
      </c>
      <c r="E39" s="17" t="s">
        <v>108</v>
      </c>
      <c r="F39" s="18">
        <v>57</v>
      </c>
      <c r="G39" s="19">
        <v>0.8</v>
      </c>
      <c r="H39" s="20">
        <f>F39*G39</f>
        <v>45.6</v>
      </c>
    </row>
    <row r="40" spans="1:8" ht="22.5">
      <c r="A40" s="16">
        <v>17</v>
      </c>
      <c r="B40" s="17" t="s">
        <v>154</v>
      </c>
      <c r="C40" s="17" t="s">
        <v>157</v>
      </c>
      <c r="D40" s="17" t="s">
        <v>158</v>
      </c>
      <c r="E40" s="17" t="s">
        <v>108</v>
      </c>
      <c r="F40" s="18">
        <v>57</v>
      </c>
      <c r="G40" s="19">
        <v>644</v>
      </c>
      <c r="H40" s="20">
        <f>F40*G40</f>
        <v>36708</v>
      </c>
    </row>
    <row r="41" spans="1:8" ht="9" customHeight="1">
      <c r="A41" s="6"/>
      <c r="B41" s="6"/>
      <c r="C41" s="6"/>
      <c r="D41" s="6"/>
      <c r="E41" s="6"/>
      <c r="F41" s="6"/>
      <c r="G41" s="6"/>
      <c r="H41" s="6"/>
    </row>
    <row r="42" spans="1:8" ht="15">
      <c r="A42" s="12"/>
      <c r="B42" s="13"/>
      <c r="C42" s="13" t="s">
        <v>159</v>
      </c>
      <c r="D42" s="13" t="s">
        <v>160</v>
      </c>
      <c r="E42" s="13"/>
      <c r="F42" s="14"/>
      <c r="G42" s="15"/>
      <c r="H42" s="15"/>
    </row>
    <row r="43" spans="1:8" ht="28.5" customHeight="1">
      <c r="A43" s="12"/>
      <c r="B43" s="13"/>
      <c r="C43" s="13" t="s">
        <v>161</v>
      </c>
      <c r="D43" s="13" t="s">
        <v>5</v>
      </c>
      <c r="E43" s="13"/>
      <c r="F43" s="14"/>
      <c r="G43" s="15"/>
      <c r="H43" s="15"/>
    </row>
    <row r="44" spans="1:9" ht="22.5">
      <c r="A44" s="16">
        <v>18</v>
      </c>
      <c r="B44" s="17" t="s">
        <v>162</v>
      </c>
      <c r="C44" s="17" t="s">
        <v>163</v>
      </c>
      <c r="D44" s="17" t="s">
        <v>164</v>
      </c>
      <c r="E44" s="17" t="s">
        <v>117</v>
      </c>
      <c r="F44" s="18">
        <v>5.94</v>
      </c>
      <c r="G44" s="19">
        <v>600</v>
      </c>
      <c r="H44" s="20">
        <f>F44*G44</f>
        <v>3564.0000000000005</v>
      </c>
      <c r="I44" s="184"/>
    </row>
    <row r="45" spans="1:8" ht="22.5">
      <c r="A45" s="16">
        <v>19</v>
      </c>
      <c r="B45" s="17" t="s">
        <v>162</v>
      </c>
      <c r="C45" s="17" t="s">
        <v>165</v>
      </c>
      <c r="D45" s="17" t="s">
        <v>166</v>
      </c>
      <c r="E45" s="17" t="s">
        <v>117</v>
      </c>
      <c r="F45" s="18">
        <v>5.94</v>
      </c>
      <c r="G45" s="19">
        <v>118</v>
      </c>
      <c r="H45" s="20">
        <f>F45*G45</f>
        <v>700.9200000000001</v>
      </c>
    </row>
    <row r="46" spans="1:8" ht="15">
      <c r="A46" s="16">
        <v>20</v>
      </c>
      <c r="B46" s="17" t="s">
        <v>162</v>
      </c>
      <c r="C46" s="17" t="s">
        <v>167</v>
      </c>
      <c r="D46" s="17" t="s">
        <v>168</v>
      </c>
      <c r="E46" s="17" t="s">
        <v>117</v>
      </c>
      <c r="F46" s="18">
        <v>5.94</v>
      </c>
      <c r="G46" s="19">
        <v>360</v>
      </c>
      <c r="H46" s="20">
        <f>F46*G46</f>
        <v>2138.4</v>
      </c>
    </row>
    <row r="47" spans="1:8" ht="15">
      <c r="A47" s="16">
        <v>21</v>
      </c>
      <c r="B47" s="17" t="s">
        <v>162</v>
      </c>
      <c r="C47" s="17" t="s">
        <v>169</v>
      </c>
      <c r="D47" s="17" t="s">
        <v>170</v>
      </c>
      <c r="E47" s="17" t="s">
        <v>117</v>
      </c>
      <c r="F47" s="18">
        <v>5.45</v>
      </c>
      <c r="G47" s="19">
        <v>1280</v>
      </c>
      <c r="H47" s="20">
        <f>F47*G47</f>
        <v>6976</v>
      </c>
    </row>
    <row r="48" spans="1:8" ht="8.25" customHeight="1">
      <c r="A48" s="36"/>
      <c r="B48" s="36"/>
      <c r="C48" s="36"/>
      <c r="D48" s="36"/>
      <c r="E48" s="36"/>
      <c r="F48" s="36"/>
      <c r="G48" s="36"/>
      <c r="H48" s="36"/>
    </row>
    <row r="49" spans="1:8" ht="30.75" customHeight="1">
      <c r="A49" s="37"/>
      <c r="B49" s="38"/>
      <c r="C49" s="38"/>
      <c r="D49" s="38" t="s">
        <v>171</v>
      </c>
      <c r="E49" s="38"/>
      <c r="F49" s="39"/>
      <c r="G49" s="40"/>
      <c r="H49" s="41">
        <f>SUM(H16,H17,H19,H20,H24,H25,H27,H28,H30,H31,H32,H33,H34,H35,H36,H37,H39,H40,H44,H45,H46,H47)</f>
        <v>459089.92</v>
      </c>
    </row>
  </sheetData>
  <mergeCells count="1">
    <mergeCell ref="A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  <ignoredErrors>
    <ignoredError sqref="B15: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OEM</cp:lastModifiedBy>
  <cp:lastPrinted>2019-01-17T13:52:04Z</cp:lastPrinted>
  <dcterms:created xsi:type="dcterms:W3CDTF">2018-11-27T10:00:15Z</dcterms:created>
  <dcterms:modified xsi:type="dcterms:W3CDTF">2019-01-17T13:52:08Z</dcterms:modified>
  <cp:category/>
  <cp:version/>
  <cp:contentType/>
  <cp:contentStatus/>
</cp:coreProperties>
</file>