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<sst xmlns="http://schemas.openxmlformats.org/spreadsheetml/2006/main" count="104" uniqueCount="87">
  <si>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</si>
  <si>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</si>
  <si>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</si>
  <si>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</si>
  <si>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</si>
  <si>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</si>
  <si>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</si>
  <si>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</si>
  <si>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</si>
  <si>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</si>
  <si>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</si>
  <si>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</si>
  <si>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</si>
  <si>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</si>
  <si>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</si>
  <si>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</si>
  <si>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</si>
  <si>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</si>
  <si>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</si>
  <si>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</si>
  <si>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</si>
  <si>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Vypracování návrhu nového uspořádání pozemků k vystavení dle §11 odst. 1 zákona</t>
  </si>
  <si>
    <t>do 1 měsíce od výzvy zadavatele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</si>
  <si>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</si>
  <si>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</si>
  <si>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</si>
  <si>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</si>
  <si>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</si>
  <si>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</si>
  <si>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</si>
  <si>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</si>
  <si>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</si>
  <si>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</si>
  <si>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</si>
  <si>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</si>
  <si>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</si>
  <si>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</si>
  <si>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</si>
  <si>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</si>
  <si>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</si>
  <si>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</si>
  <si>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</si>
  <si>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</si>
  <si>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</si>
  <si>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</si>
  <si>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</si>
  <si>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</si>
  <si>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do 3 měsíců nabytí PM 1.R 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</si>
  <si>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</si>
  <si>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</si>
  <si>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</si>
  <si>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Vodohospodářská studie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</si>
  <si>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</si>
  <si>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</si>
  <si>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</si>
  <si>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</si>
  <si>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</si>
  <si>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</si>
  <si>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 xml:space="preserve">nejpozději do konce roku následujícího po roce v němž došlo k zápisu KoPÚ do katastru nemovitostí </t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</si>
  <si>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</si>
  <si>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</si>
  <si>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</si>
  <si>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r>
      <t>Podrobné zaměření polohopisu v obvodu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KoPU mimo trvalé porosty</t>
    </r>
  </si>
  <si>
    <r>
      <t xml:space="preserve">Podrobné zaměření polohopisu v obvodu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KoPU v trvalých porostech</t>
    </r>
  </si>
  <si>
    <r>
      <t xml:space="preserve">Výškopisné zaměření zájmového území v obvodu KoPÚ v trvalých a mimo trvalé porosty                                                 </t>
    </r>
    <r>
      <rPr>
        <sz val="10"/>
        <color rgb="FFFF0000"/>
        <rFont val="Arial"/>
        <family val="2"/>
      </rPr>
      <t xml:space="preserve"> </t>
    </r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</si>
  <si>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</si>
  <si>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</si>
  <si>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t>Příloha ke Smlouvě o dílo - KoPÚ Smědeč</t>
  </si>
  <si>
    <t>Revize a zpřesnění stávajícího bodového pole</t>
  </si>
  <si>
    <t>5</t>
  </si>
  <si>
    <t>17</t>
  </si>
  <si>
    <t>15</t>
  </si>
  <si>
    <t>25</t>
  </si>
  <si>
    <t>22</t>
  </si>
  <si>
    <t>hodnotící kriterium</t>
  </si>
  <si>
    <r>
      <t xml:space="preserve">Termín 
ukončení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</si>
  <si>
    <t>30.9.2018</t>
  </si>
  <si>
    <t>28.2.2019</t>
  </si>
  <si>
    <t xml:space="preserve">V ………………………...…... dne ………………………...            </t>
  </si>
  <si>
    <t xml:space="preserve"> V ...................................... dne ............................</t>
  </si>
  <si>
    <t>Ing. Eva Schmidtmajerová, CSc.</t>
  </si>
  <si>
    <t>ředitelka KPÚ pro Jihočeský kraj</t>
  </si>
  <si>
    <t>statutární orgán zhotovitele</t>
  </si>
  <si>
    <t>V technických záležitostech:</t>
  </si>
  <si>
    <t>Ing. František Šebesta</t>
  </si>
  <si>
    <t>vedoucí Pobočky Prachatice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</si>
  <si>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v měsících od podepsání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</si>
</sst>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E0D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BDE4FF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/>
    </border>
    <border>
      <left style="hair"/>
      <right style="medium"/>
      <top/>
      <bottom style="hair"/>
    </border>
    <border>
      <left/>
      <right/>
      <top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hair"/>
      <top/>
      <bottom style="medium"/>
    </border>
    <border>
      <left style="hair"/>
      <right style="hair"/>
      <top style="thin"/>
      <bottom style="medium"/>
    </border>
    <border>
      <left/>
      <right/>
      <top style="medium"/>
      <bottom/>
    </border>
    <border>
      <left style="hair"/>
      <right style="hair"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medium"/>
      <top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5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164" fontId="2" fillId="0" borderId="14" xfId="20" applyNumberFormat="1" applyFont="1" applyFill="1" applyBorder="1" applyAlignment="1" applyProtection="1">
      <alignment horizontal="center" vertical="center"/>
      <protection locked="0"/>
    </xf>
    <xf numFmtId="49" fontId="1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7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2" borderId="5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164" fontId="1" fillId="0" borderId="11" xfId="20" applyNumberFormat="1" applyFont="1" applyFill="1" applyBorder="1" applyAlignment="1">
      <alignment vertical="center" wrapText="1"/>
      <protection/>
    </xf>
    <xf numFmtId="0" fontId="1" fillId="0" borderId="12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6" fontId="2" fillId="0" borderId="26" xfId="20" applyNumberFormat="1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0" fontId="1" fillId="0" borderId="28" xfId="20" applyFont="1" applyFill="1" applyBorder="1" applyAlignment="1" applyProtection="1">
      <alignment vertical="center"/>
      <protection locked="0"/>
    </xf>
    <xf numFmtId="0" fontId="1" fillId="0" borderId="29" xfId="20" applyFont="1" applyFill="1" applyBorder="1" applyAlignment="1" applyProtection="1">
      <alignment vertical="center"/>
      <protection locked="0"/>
    </xf>
    <xf numFmtId="6" fontId="1" fillId="0" borderId="30" xfId="20" applyNumberFormat="1" applyFont="1" applyFill="1" applyBorder="1" applyAlignment="1">
      <alignment vertical="center"/>
      <protection/>
    </xf>
    <xf numFmtId="6" fontId="1" fillId="0" borderId="31" xfId="20" applyNumberFormat="1" applyFont="1" applyFill="1" applyBorder="1" applyAlignment="1">
      <alignment vertical="center"/>
      <protection/>
    </xf>
    <xf numFmtId="0" fontId="2" fillId="0" borderId="32" xfId="20" applyFont="1" applyFill="1" applyBorder="1" applyAlignment="1">
      <alignment vertical="center"/>
      <protection/>
    </xf>
    <xf numFmtId="0" fontId="2" fillId="0" borderId="33" xfId="20" applyFont="1" applyFill="1" applyBorder="1" applyAlignment="1">
      <alignment vertical="center"/>
      <protection/>
    </xf>
    <xf numFmtId="6" fontId="2" fillId="0" borderId="34" xfId="20" applyNumberFormat="1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164" fontId="2" fillId="0" borderId="37" xfId="20" applyNumberFormat="1" applyFont="1" applyFill="1" applyBorder="1" applyAlignment="1" applyProtection="1">
      <alignment horizontal="center" vertical="center"/>
      <protection locked="0"/>
    </xf>
    <xf numFmtId="0" fontId="1" fillId="0" borderId="37" xfId="20" applyFont="1" applyFill="1" applyBorder="1" applyAlignment="1">
      <alignment horizontal="left" vertical="center" wrapText="1"/>
      <protection/>
    </xf>
    <xf numFmtId="0" fontId="2" fillId="0" borderId="38" xfId="20" applyFont="1" applyFill="1" applyBorder="1" applyAlignment="1">
      <alignment vertical="center" wrapText="1"/>
      <protection/>
    </xf>
    <xf numFmtId="0" fontId="2" fillId="0" borderId="39" xfId="20" applyFont="1" applyFill="1" applyBorder="1" applyAlignment="1">
      <alignment vertical="center" wrapText="1"/>
      <protection/>
    </xf>
    <xf numFmtId="0" fontId="1" fillId="2" borderId="5" xfId="20" applyFont="1" applyFill="1" applyBorder="1" applyAlignment="1">
      <alignment horizontal="left" vertical="center" wrapText="1"/>
      <protection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164" fontId="2" fillId="0" borderId="42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/>
    <xf numFmtId="0" fontId="1" fillId="0" borderId="18" xfId="20" applyFont="1" applyFill="1" applyBorder="1" applyAlignment="1">
      <alignment vertical="center" wrapText="1"/>
      <protection/>
    </xf>
    <xf numFmtId="0" fontId="3" fillId="0" borderId="18" xfId="0" applyFont="1" applyBorder="1"/>
    <xf numFmtId="164" fontId="2" fillId="0" borderId="18" xfId="2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Border="1"/>
    <xf numFmtId="0" fontId="2" fillId="0" borderId="46" xfId="20" applyFont="1" applyFill="1" applyBorder="1" applyAlignment="1">
      <alignment horizontal="center" vertical="center" wrapText="1"/>
      <protection/>
    </xf>
    <xf numFmtId="0" fontId="6" fillId="0" borderId="44" xfId="0" applyFont="1" applyBorder="1" applyAlignment="1">
      <alignment vertical="center" wrapText="1"/>
    </xf>
    <xf numFmtId="164" fontId="2" fillId="0" borderId="47" xfId="20" applyNumberFormat="1" applyFont="1" applyFill="1" applyBorder="1" applyAlignment="1" applyProtection="1">
      <alignment horizontal="center" vertical="center"/>
      <protection locked="0"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1" fillId="0" borderId="42" xfId="20" applyFont="1" applyFill="1" applyBorder="1" applyAlignment="1">
      <alignment horizontal="left" vertical="center" wrapText="1"/>
      <protection/>
    </xf>
    <xf numFmtId="0" fontId="6" fillId="0" borderId="48" xfId="0" applyFont="1" applyBorder="1" applyAlignment="1">
      <alignment/>
    </xf>
    <xf numFmtId="9" fontId="1" fillId="0" borderId="28" xfId="20" applyNumberFormat="1" applyFont="1" applyFill="1" applyBorder="1" applyAlignment="1" applyProtection="1">
      <alignment vertical="center"/>
      <protection locked="0"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2" fillId="0" borderId="44" xfId="20" applyFont="1" applyFill="1" applyBorder="1" applyAlignment="1">
      <alignment horizontal="center" vertical="center" wrapText="1"/>
      <protection/>
    </xf>
    <xf numFmtId="164" fontId="6" fillId="0" borderId="49" xfId="0" applyNumberFormat="1" applyFont="1" applyBorder="1"/>
    <xf numFmtId="164" fontId="6" fillId="0" borderId="18" xfId="0" applyNumberFormat="1" applyFont="1" applyBorder="1"/>
    <xf numFmtId="0" fontId="6" fillId="0" borderId="18" xfId="0" applyFont="1" applyBorder="1"/>
    <xf numFmtId="164" fontId="1" fillId="0" borderId="5" xfId="20" applyNumberFormat="1" applyFont="1" applyFill="1" applyBorder="1" applyAlignment="1">
      <alignment horizontal="right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164" fontId="2" fillId="0" borderId="50" xfId="20" applyNumberFormat="1" applyFont="1" applyFill="1" applyBorder="1" applyAlignment="1">
      <alignment horizontal="right" vertical="center"/>
      <protection/>
    </xf>
    <xf numFmtId="164" fontId="2" fillId="0" borderId="51" xfId="20" applyNumberFormat="1" applyFont="1" applyFill="1" applyBorder="1" applyAlignment="1">
      <alignment horizontal="right" vertical="center"/>
      <protection/>
    </xf>
    <xf numFmtId="164" fontId="1" fillId="0" borderId="52" xfId="20" applyNumberFormat="1" applyFont="1" applyFill="1" applyBorder="1" applyAlignment="1">
      <alignment horizontal="right" vertical="center"/>
      <protection/>
    </xf>
    <xf numFmtId="164" fontId="1" fillId="0" borderId="53" xfId="20" applyNumberFormat="1" applyFont="1" applyFill="1" applyBorder="1" applyAlignment="1">
      <alignment horizontal="right" vertical="center"/>
      <protection/>
    </xf>
    <xf numFmtId="164" fontId="1" fillId="0" borderId="5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 wrapText="1"/>
      <protection locked="0"/>
    </xf>
    <xf numFmtId="49" fontId="2" fillId="0" borderId="55" xfId="20" applyNumberFormat="1" applyFont="1" applyFill="1" applyBorder="1" applyAlignment="1" applyProtection="1">
      <alignment horizontal="center" vertical="center"/>
      <protection locked="0"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0" fontId="2" fillId="0" borderId="18" xfId="20" applyFont="1" applyFill="1" applyBorder="1" applyAlignment="1">
      <alignment horizontal="center" vertical="center" wrapText="1"/>
      <protection/>
    </xf>
    <xf numFmtId="49" fontId="1" fillId="0" borderId="58" xfId="20" applyNumberFormat="1" applyFont="1" applyFill="1" applyBorder="1" applyAlignment="1" applyProtection="1">
      <alignment horizontal="center" vertical="center"/>
      <protection locked="0"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59" xfId="20" applyNumberFormat="1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49" fontId="1" fillId="0" borderId="36" xfId="20" applyNumberFormat="1" applyFont="1" applyFill="1" applyBorder="1" applyAlignment="1">
      <alignment horizontal="center" vertical="center"/>
      <protection/>
    </xf>
    <xf numFmtId="49" fontId="1" fillId="0" borderId="40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3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49" fontId="1" fillId="0" borderId="6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51" xfId="20" applyFont="1" applyFill="1" applyBorder="1" applyAlignment="1">
      <alignment horizontal="left" vertical="center" wrapText="1"/>
      <protection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0" fontId="2" fillId="0" borderId="61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0" fontId="1" fillId="0" borderId="62" xfId="20" applyFont="1" applyFill="1" applyBorder="1" applyAlignment="1" applyProtection="1">
      <alignment horizontal="left" vertical="center" wrapText="1"/>
      <protection locked="0"/>
    </xf>
    <xf numFmtId="0" fontId="1" fillId="0" borderId="28" xfId="20" applyFont="1" applyFill="1" applyBorder="1" applyAlignment="1" applyProtection="1">
      <alignment horizontal="left" vertical="center" wrapText="1"/>
      <protection locked="0"/>
    </xf>
    <xf numFmtId="0" fontId="2" fillId="0" borderId="63" xfId="20" applyFont="1" applyFill="1" applyBorder="1" applyAlignment="1">
      <alignment horizontal="left" vertical="center" wrapText="1"/>
      <protection/>
    </xf>
    <xf numFmtId="0" fontId="2" fillId="0" borderId="32" xfId="20" applyFont="1" applyFill="1" applyBorder="1" applyAlignment="1">
      <alignment horizontal="left" vertical="center" wrapText="1"/>
      <protection/>
    </xf>
    <xf numFmtId="0" fontId="1" fillId="3" borderId="54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/>
      <protection/>
    </xf>
    <xf numFmtId="0" fontId="1" fillId="3" borderId="42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3" borderId="2" xfId="20" applyFont="1" applyFill="1" applyBorder="1" applyAlignment="1">
      <alignment horizontal="center" vertical="center"/>
      <protection/>
    </xf>
    <xf numFmtId="164" fontId="1" fillId="4" borderId="3" xfId="20" applyNumberFormat="1" applyFont="1" applyFill="1" applyBorder="1" applyAlignment="1">
      <alignment horizontal="center" vertical="center"/>
      <protection/>
    </xf>
    <xf numFmtId="164" fontId="1" fillId="4" borderId="37" xfId="20" applyNumberFormat="1" applyFont="1" applyFill="1" applyBorder="1" applyAlignment="1">
      <alignment horizontal="center" vertical="center"/>
      <protection/>
    </xf>
    <xf numFmtId="0" fontId="1" fillId="4" borderId="3" xfId="20" applyFont="1" applyFill="1" applyBorder="1" applyAlignment="1">
      <alignment horizontal="center" vertical="center"/>
      <protection/>
    </xf>
    <xf numFmtId="164" fontId="1" fillId="4" borderId="42" xfId="20" applyNumberFormat="1" applyFont="1" applyFill="1" applyBorder="1" applyAlignment="1">
      <alignment horizontal="center" vertical="center"/>
      <protection/>
    </xf>
    <xf numFmtId="0" fontId="1" fillId="4" borderId="5" xfId="20" applyFont="1" applyFill="1" applyBorder="1" applyAlignment="1">
      <alignment horizontal="center" vertical="center"/>
      <protection/>
    </xf>
    <xf numFmtId="0" fontId="1" fillId="4" borderId="14" xfId="20" applyFont="1" applyFill="1" applyBorder="1" applyAlignment="1">
      <alignment horizontal="center" vertical="center"/>
      <protection/>
    </xf>
    <xf numFmtId="0" fontId="1" fillId="4" borderId="2" xfId="20" applyFont="1" applyFill="1" applyBorder="1" applyAlignment="1">
      <alignment horizontal="center" vertical="center"/>
      <protection/>
    </xf>
    <xf numFmtId="0" fontId="1" fillId="4" borderId="37" xfId="20" applyFont="1" applyFill="1" applyBorder="1" applyAlignment="1">
      <alignment horizontal="center" vertical="center"/>
      <protection/>
    </xf>
    <xf numFmtId="164" fontId="1" fillId="5" borderId="64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 topLeftCell="A1">
      <selection activeCell="B51" sqref="B51"/>
    </sheetView>
  </sheetViews>
  <sheetFormatPr defaultColWidth="9.140625" defaultRowHeight="21" customHeight="1"/>
  <cols>
    <col min="1" max="1" width="8.8515625" style="2" customWidth="1"/>
    <col min="2" max="2" width="39.00390625" style="2" customWidth="1"/>
    <col min="3" max="4" width="9.140625" style="2" customWidth="1"/>
    <col min="5" max="5" width="13.140625" style="2" customWidth="1"/>
    <col min="6" max="6" width="12.7109375" style="2" customWidth="1"/>
    <col min="7" max="7" width="14.00390625" style="2" customWidth="1"/>
    <col min="8" max="16384" width="9.140625" style="2" customWidth="1"/>
  </cols>
  <sheetData>
    <row r="1" spans="1:7" ht="21" customHeight="1">
      <c r="A1" s="34" t="s">
        <v>67</v>
      </c>
      <c r="B1" s="34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0"/>
      <c r="B3" s="17" t="s">
        <v>54</v>
      </c>
      <c r="C3" s="18" t="s">
        <v>0</v>
      </c>
      <c r="D3" s="19" t="s">
        <v>1</v>
      </c>
      <c r="E3" s="19" t="s">
        <v>2</v>
      </c>
      <c r="F3" s="19" t="s">
        <v>3</v>
      </c>
      <c r="G3" s="21" t="s">
        <v>75</v>
      </c>
    </row>
    <row r="4" spans="1:7" ht="21" customHeight="1">
      <c r="A4" s="22" t="s">
        <v>4</v>
      </c>
      <c r="B4" s="30" t="s">
        <v>5</v>
      </c>
      <c r="C4" s="31"/>
      <c r="D4" s="31"/>
      <c r="E4" s="31"/>
      <c r="F4" s="31"/>
      <c r="G4" s="32"/>
    </row>
    <row r="5" spans="1:7" ht="32.1" customHeight="1">
      <c r="A5" s="115" t="s">
        <v>28</v>
      </c>
      <c r="B5" s="6" t="s">
        <v>68</v>
      </c>
      <c r="C5" s="134" t="s">
        <v>7</v>
      </c>
      <c r="D5" s="141">
        <v>27</v>
      </c>
      <c r="E5" s="7"/>
      <c r="F5" s="8">
        <f>E5*D5</f>
        <v>0</v>
      </c>
      <c r="G5" s="113" t="s">
        <v>69</v>
      </c>
    </row>
    <row r="6" spans="1:7" ht="26.25" customHeight="1">
      <c r="A6" s="116"/>
      <c r="B6" s="6" t="s">
        <v>23</v>
      </c>
      <c r="C6" s="135" t="s">
        <v>8</v>
      </c>
      <c r="D6" s="142">
        <v>2</v>
      </c>
      <c r="E6" s="9"/>
      <c r="F6" s="8">
        <f aca="true" t="shared" si="0" ref="F6:F13">E6*D6</f>
        <v>0</v>
      </c>
      <c r="G6" s="114"/>
    </row>
    <row r="7" spans="1:7" ht="35.25" customHeight="1">
      <c r="A7" s="117" t="s">
        <v>29</v>
      </c>
      <c r="B7" s="6" t="s">
        <v>62</v>
      </c>
      <c r="C7" s="135" t="s">
        <v>6</v>
      </c>
      <c r="D7" s="143">
        <v>520</v>
      </c>
      <c r="E7" s="9"/>
      <c r="F7" s="8">
        <f t="shared" si="0"/>
        <v>0</v>
      </c>
      <c r="G7" s="118" t="s">
        <v>74</v>
      </c>
    </row>
    <row r="8" spans="1:7" ht="31.5" customHeight="1">
      <c r="A8" s="116"/>
      <c r="B8" s="6" t="s">
        <v>63</v>
      </c>
      <c r="C8" s="135" t="s">
        <v>6</v>
      </c>
      <c r="D8" s="143">
        <v>449</v>
      </c>
      <c r="E8" s="9"/>
      <c r="F8" s="8">
        <f t="shared" si="0"/>
        <v>0</v>
      </c>
      <c r="G8" s="119"/>
    </row>
    <row r="9" spans="1:7" ht="21" customHeight="1">
      <c r="A9" s="117" t="s">
        <v>30</v>
      </c>
      <c r="B9" s="65" t="s">
        <v>50</v>
      </c>
      <c r="C9" s="136" t="s">
        <v>6</v>
      </c>
      <c r="D9" s="143">
        <v>969</v>
      </c>
      <c r="E9" s="64"/>
      <c r="F9" s="8">
        <f t="shared" si="0"/>
        <v>0</v>
      </c>
      <c r="G9" s="120" t="s">
        <v>70</v>
      </c>
    </row>
    <row r="10" spans="1:7" ht="21" customHeight="1">
      <c r="A10" s="121"/>
      <c r="B10" s="88" t="s">
        <v>51</v>
      </c>
      <c r="C10" s="137" t="s">
        <v>6</v>
      </c>
      <c r="D10" s="144">
        <v>0</v>
      </c>
      <c r="E10" s="72"/>
      <c r="F10" s="8">
        <f t="shared" si="0"/>
        <v>0</v>
      </c>
      <c r="G10" s="114"/>
    </row>
    <row r="11" spans="1:7" ht="69.75" customHeight="1">
      <c r="A11" s="71" t="s">
        <v>31</v>
      </c>
      <c r="B11" s="68" t="s">
        <v>26</v>
      </c>
      <c r="C11" s="138" t="s">
        <v>48</v>
      </c>
      <c r="D11" s="145">
        <v>280</v>
      </c>
      <c r="E11" s="91"/>
      <c r="F11" s="8">
        <f t="shared" si="0"/>
        <v>0</v>
      </c>
      <c r="G11" s="105" t="s">
        <v>74</v>
      </c>
    </row>
    <row r="12" spans="1:7" ht="70.5" customHeight="1">
      <c r="A12" s="70" t="s">
        <v>32</v>
      </c>
      <c r="B12" s="35" t="s">
        <v>27</v>
      </c>
      <c r="C12" s="138" t="s">
        <v>48</v>
      </c>
      <c r="D12" s="145">
        <v>20</v>
      </c>
      <c r="E12" s="91"/>
      <c r="F12" s="8">
        <f t="shared" si="0"/>
        <v>0</v>
      </c>
      <c r="G12" s="69" t="s">
        <v>71</v>
      </c>
    </row>
    <row r="13" spans="1:7" ht="44.25" customHeight="1">
      <c r="A13" s="25" t="s">
        <v>33</v>
      </c>
      <c r="B13" s="26" t="s">
        <v>25</v>
      </c>
      <c r="C13" s="139" t="s">
        <v>6</v>
      </c>
      <c r="D13" s="146">
        <v>970</v>
      </c>
      <c r="E13" s="27"/>
      <c r="F13" s="96">
        <f t="shared" si="0"/>
        <v>0</v>
      </c>
      <c r="G13" s="28" t="s">
        <v>72</v>
      </c>
    </row>
    <row r="14" spans="1:7" ht="37.5" customHeight="1" thickBot="1">
      <c r="A14" s="111" t="s">
        <v>49</v>
      </c>
      <c r="B14" s="112"/>
      <c r="C14" s="36"/>
      <c r="D14" s="36"/>
      <c r="E14" s="37"/>
      <c r="F14" s="98">
        <f>SUM(F5:F13)</f>
        <v>0</v>
      </c>
      <c r="G14" s="106">
        <v>25</v>
      </c>
    </row>
    <row r="15" spans="1:7" ht="21" customHeight="1">
      <c r="A15" s="22" t="s">
        <v>34</v>
      </c>
      <c r="B15" s="30" t="s">
        <v>11</v>
      </c>
      <c r="C15" s="31"/>
      <c r="D15" s="31"/>
      <c r="E15" s="23"/>
      <c r="F15" s="99"/>
      <c r="G15" s="24"/>
    </row>
    <row r="16" spans="1:7" ht="32.25" customHeight="1">
      <c r="A16" s="3" t="s">
        <v>35</v>
      </c>
      <c r="B16" s="4" t="s">
        <v>19</v>
      </c>
      <c r="C16" s="140" t="s">
        <v>6</v>
      </c>
      <c r="D16" s="147">
        <v>970</v>
      </c>
      <c r="E16" s="5"/>
      <c r="F16" s="100">
        <f aca="true" t="shared" si="1" ref="F16:F27">E16*D16</f>
        <v>0</v>
      </c>
      <c r="G16" s="97" t="s">
        <v>73</v>
      </c>
    </row>
    <row r="17" spans="1:7" ht="32.25" customHeight="1">
      <c r="A17" s="87" t="s">
        <v>36</v>
      </c>
      <c r="B17" s="65" t="s">
        <v>59</v>
      </c>
      <c r="C17" s="136" t="s">
        <v>9</v>
      </c>
      <c r="D17" s="148">
        <v>100</v>
      </c>
      <c r="E17" s="64"/>
      <c r="F17" s="101">
        <f t="shared" si="1"/>
        <v>0</v>
      </c>
      <c r="G17" s="104" t="s">
        <v>73</v>
      </c>
    </row>
    <row r="18" spans="1:7" ht="28.5" customHeight="1">
      <c r="A18" s="86"/>
      <c r="B18" s="65" t="s">
        <v>60</v>
      </c>
      <c r="C18" s="136" t="s">
        <v>61</v>
      </c>
      <c r="D18" s="148">
        <v>0</v>
      </c>
      <c r="E18" s="64"/>
      <c r="F18" s="102">
        <f t="shared" si="1"/>
        <v>0</v>
      </c>
      <c r="G18" s="122" t="s">
        <v>73</v>
      </c>
    </row>
    <row r="19" spans="1:7" ht="46.5" customHeight="1">
      <c r="A19" s="63" t="s">
        <v>37</v>
      </c>
      <c r="B19" s="10" t="s">
        <v>64</v>
      </c>
      <c r="C19" s="135" t="s">
        <v>6</v>
      </c>
      <c r="D19" s="143">
        <v>969</v>
      </c>
      <c r="E19" s="9"/>
      <c r="F19" s="102">
        <f t="shared" si="1"/>
        <v>0</v>
      </c>
      <c r="G19" s="122"/>
    </row>
    <row r="20" spans="1:7" ht="48" customHeight="1">
      <c r="A20" s="33" t="s">
        <v>38</v>
      </c>
      <c r="B20" s="6" t="s">
        <v>65</v>
      </c>
      <c r="C20" s="135" t="s">
        <v>9</v>
      </c>
      <c r="D20" s="143">
        <v>150</v>
      </c>
      <c r="E20" s="9"/>
      <c r="F20" s="102">
        <f t="shared" si="1"/>
        <v>0</v>
      </c>
      <c r="G20" s="122"/>
    </row>
    <row r="21" spans="1:7" ht="45" customHeight="1">
      <c r="A21" s="33" t="s">
        <v>39</v>
      </c>
      <c r="B21" s="6" t="s">
        <v>66</v>
      </c>
      <c r="C21" s="135" t="s">
        <v>9</v>
      </c>
      <c r="D21" s="143">
        <v>0</v>
      </c>
      <c r="E21" s="9"/>
      <c r="F21" s="102">
        <f t="shared" si="1"/>
        <v>0</v>
      </c>
      <c r="G21" s="122"/>
    </row>
    <row r="22" spans="1:7" ht="37.5" customHeight="1">
      <c r="A22" s="33" t="s">
        <v>40</v>
      </c>
      <c r="B22" s="6" t="s">
        <v>21</v>
      </c>
      <c r="C22" s="135" t="s">
        <v>6</v>
      </c>
      <c r="D22" s="143">
        <v>969</v>
      </c>
      <c r="E22" s="9"/>
      <c r="F22" s="8">
        <f t="shared" si="1"/>
        <v>0</v>
      </c>
      <c r="G22" s="77" t="s">
        <v>76</v>
      </c>
    </row>
    <row r="23" spans="1:7" ht="35.25" customHeight="1">
      <c r="A23" s="25" t="s">
        <v>41</v>
      </c>
      <c r="B23" s="26" t="s">
        <v>24</v>
      </c>
      <c r="C23" s="139" t="s">
        <v>10</v>
      </c>
      <c r="D23" s="146">
        <v>2</v>
      </c>
      <c r="E23" s="27"/>
      <c r="F23" s="103">
        <f t="shared" si="1"/>
        <v>0</v>
      </c>
      <c r="G23" s="29" t="s">
        <v>22</v>
      </c>
    </row>
    <row r="24" spans="1:7" ht="52.5" customHeight="1" thickBot="1">
      <c r="A24" s="111" t="s">
        <v>55</v>
      </c>
      <c r="B24" s="112"/>
      <c r="C24" s="66"/>
      <c r="D24" s="66"/>
      <c r="E24" s="67"/>
      <c r="F24" s="93">
        <f>SUM(F16:F23)</f>
        <v>0</v>
      </c>
      <c r="G24" s="106" t="s">
        <v>77</v>
      </c>
    </row>
    <row r="25" spans="1:7" ht="27" customHeight="1">
      <c r="A25" s="22" t="s">
        <v>45</v>
      </c>
      <c r="B25" s="38" t="s">
        <v>20</v>
      </c>
      <c r="C25" s="135" t="s">
        <v>6</v>
      </c>
      <c r="D25" s="143">
        <v>970</v>
      </c>
      <c r="E25" s="31"/>
      <c r="F25" s="39">
        <f t="shared" si="1"/>
        <v>0</v>
      </c>
      <c r="G25" s="40" t="s">
        <v>47</v>
      </c>
    </row>
    <row r="26" spans="1:7" ht="29.25" customHeight="1" thickBot="1">
      <c r="A26" s="111" t="s">
        <v>46</v>
      </c>
      <c r="B26" s="112"/>
      <c r="C26" s="36"/>
      <c r="D26" s="36"/>
      <c r="E26" s="37"/>
      <c r="F26" s="94">
        <f>SUM(F25)</f>
        <v>0</v>
      </c>
      <c r="G26" s="85"/>
    </row>
    <row r="27" spans="1:7" ht="102" customHeight="1">
      <c r="A27" s="83" t="s">
        <v>52</v>
      </c>
      <c r="B27" s="84" t="s">
        <v>57</v>
      </c>
      <c r="C27" s="135" t="s">
        <v>9</v>
      </c>
      <c r="D27" s="143">
        <v>400</v>
      </c>
      <c r="E27" s="92"/>
      <c r="F27" s="78">
        <f t="shared" si="1"/>
        <v>0</v>
      </c>
      <c r="G27" s="149" t="s">
        <v>58</v>
      </c>
    </row>
    <row r="28" spans="1:7" ht="36.75" customHeight="1" thickBot="1">
      <c r="A28" s="89" t="s">
        <v>56</v>
      </c>
      <c r="B28" s="79"/>
      <c r="C28" s="36"/>
      <c r="D28" s="80"/>
      <c r="E28" s="81"/>
      <c r="F28" s="95">
        <f>SUM(F27)</f>
        <v>0</v>
      </c>
      <c r="G28" s="82"/>
    </row>
    <row r="29" spans="1:7" ht="29.25" customHeight="1">
      <c r="A29" s="74"/>
      <c r="B29" s="74"/>
      <c r="C29" s="73"/>
      <c r="D29" s="73"/>
      <c r="E29" s="73"/>
      <c r="F29" s="75"/>
      <c r="G29" s="76"/>
    </row>
    <row r="30" spans="1:7" ht="21" customHeight="1" thickBot="1">
      <c r="A30" s="11"/>
      <c r="B30" s="12"/>
      <c r="C30" s="1"/>
      <c r="D30" s="1"/>
      <c r="E30" s="13"/>
      <c r="F30" s="1"/>
      <c r="G30" s="13"/>
    </row>
    <row r="31" spans="1:7" ht="54" customHeight="1">
      <c r="A31" s="109" t="s">
        <v>12</v>
      </c>
      <c r="B31" s="110"/>
      <c r="C31" s="41"/>
      <c r="D31" s="41"/>
      <c r="E31" s="41"/>
      <c r="F31" s="41"/>
      <c r="G31" s="42"/>
    </row>
    <row r="32" spans="1:7" ht="32.1" customHeight="1">
      <c r="A32" s="107" t="s">
        <v>42</v>
      </c>
      <c r="B32" s="108"/>
      <c r="C32" s="43"/>
      <c r="D32" s="43"/>
      <c r="E32" s="44"/>
      <c r="F32" s="45">
        <f>SUM(F14)</f>
        <v>0</v>
      </c>
      <c r="G32" s="46"/>
    </row>
    <row r="33" spans="1:7" ht="32.1" customHeight="1">
      <c r="A33" s="126" t="s">
        <v>43</v>
      </c>
      <c r="B33" s="127"/>
      <c r="C33" s="47"/>
      <c r="D33" s="47"/>
      <c r="E33" s="48"/>
      <c r="F33" s="49">
        <f>SUM(F24)</f>
        <v>0</v>
      </c>
      <c r="G33" s="50"/>
    </row>
    <row r="34" spans="1:7" ht="32.1" customHeight="1">
      <c r="A34" s="126" t="s">
        <v>44</v>
      </c>
      <c r="B34" s="127"/>
      <c r="C34" s="47"/>
      <c r="D34" s="47"/>
      <c r="E34" s="48"/>
      <c r="F34" s="49">
        <f>SUM(F26)</f>
        <v>0</v>
      </c>
      <c r="G34" s="50"/>
    </row>
    <row r="35" spans="1:7" ht="32.1" customHeight="1">
      <c r="A35" s="126" t="s">
        <v>53</v>
      </c>
      <c r="B35" s="127"/>
      <c r="C35" s="47"/>
      <c r="D35" s="47"/>
      <c r="E35" s="48"/>
      <c r="F35" s="49">
        <f>SUM(F28)</f>
        <v>0</v>
      </c>
      <c r="G35" s="50"/>
    </row>
    <row r="36" spans="1:7" ht="32.1" customHeight="1">
      <c r="A36" s="128" t="s">
        <v>16</v>
      </c>
      <c r="B36" s="129"/>
      <c r="C36" s="51"/>
      <c r="D36" s="51"/>
      <c r="E36" s="52"/>
      <c r="F36" s="53">
        <f>SUM(F32:F35)</f>
        <v>0</v>
      </c>
      <c r="G36" s="54"/>
    </row>
    <row r="37" spans="1:7" ht="32.1" customHeight="1" thickBot="1">
      <c r="A37" s="130" t="s">
        <v>18</v>
      </c>
      <c r="B37" s="131"/>
      <c r="C37" s="90"/>
      <c r="D37" s="55"/>
      <c r="E37" s="56"/>
      <c r="F37" s="57">
        <f>ROUND(PRODUCT(F36*0.21),0)</f>
        <v>0</v>
      </c>
      <c r="G37" s="58"/>
    </row>
    <row r="38" spans="1:7" ht="32.1" customHeight="1" thickBot="1">
      <c r="A38" s="132" t="s">
        <v>17</v>
      </c>
      <c r="B38" s="133"/>
      <c r="C38" s="59"/>
      <c r="D38" s="59"/>
      <c r="E38" s="60"/>
      <c r="F38" s="61">
        <f>SUM(F36:F37)</f>
        <v>0</v>
      </c>
      <c r="G38" s="62"/>
    </row>
    <row r="39" spans="1:7" ht="21" customHeight="1">
      <c r="A39" s="125" t="s">
        <v>86</v>
      </c>
      <c r="B39" s="125"/>
      <c r="C39" s="125"/>
      <c r="D39" s="125"/>
      <c r="E39" s="125"/>
      <c r="F39" s="125"/>
      <c r="G39" s="125"/>
    </row>
    <row r="40" spans="1:7" ht="21" customHeight="1">
      <c r="A40" s="16"/>
      <c r="B40" s="16"/>
      <c r="C40" s="16"/>
      <c r="D40" s="16"/>
      <c r="E40" s="16"/>
      <c r="F40" s="16"/>
      <c r="G40" s="16"/>
    </row>
    <row r="41" spans="1:7" ht="21" customHeight="1">
      <c r="A41" s="123" t="s">
        <v>78</v>
      </c>
      <c r="B41" s="123"/>
      <c r="C41" s="123" t="s">
        <v>79</v>
      </c>
      <c r="D41" s="123"/>
      <c r="E41" s="123"/>
      <c r="F41" s="123"/>
      <c r="G41" s="123"/>
    </row>
    <row r="42" spans="1:7" ht="21" customHeight="1">
      <c r="A42" s="14"/>
      <c r="B42" s="15"/>
      <c r="C42" s="13"/>
      <c r="D42" s="1"/>
      <c r="E42" s="15"/>
      <c r="F42" s="1"/>
      <c r="G42" s="15"/>
    </row>
    <row r="43" spans="1:7" ht="21" customHeight="1">
      <c r="A43" s="150" t="s">
        <v>13</v>
      </c>
      <c r="B43" s="150"/>
      <c r="C43" s="150" t="s">
        <v>14</v>
      </c>
      <c r="D43" s="150"/>
      <c r="E43" s="150"/>
      <c r="F43" s="150"/>
      <c r="G43" s="150"/>
    </row>
    <row r="44" spans="1:7" ht="21" customHeight="1">
      <c r="A44" s="14"/>
      <c r="B44" s="14"/>
      <c r="D44" s="13"/>
      <c r="E44" s="14"/>
      <c r="F44" s="13"/>
      <c r="G44" s="14"/>
    </row>
    <row r="45" spans="1:7" ht="21" customHeight="1">
      <c r="A45" s="14"/>
      <c r="B45" s="14"/>
      <c r="C45" s="13"/>
      <c r="D45" s="13"/>
      <c r="E45" s="14"/>
      <c r="F45" s="13"/>
      <c r="G45" s="14"/>
    </row>
    <row r="46" spans="1:7" ht="21" customHeight="1">
      <c r="A46" s="124" t="s">
        <v>15</v>
      </c>
      <c r="B46" s="124"/>
      <c r="C46" s="124" t="s">
        <v>15</v>
      </c>
      <c r="D46" s="124"/>
      <c r="E46" s="124"/>
      <c r="F46" s="124"/>
      <c r="G46" s="124"/>
    </row>
    <row r="47" spans="1:6" ht="21" customHeight="1">
      <c r="A47" s="150" t="s">
        <v>80</v>
      </c>
      <c r="B47" s="150"/>
      <c r="C47" s="154" t="s">
        <v>82</v>
      </c>
      <c r="D47" s="154"/>
      <c r="E47" s="154"/>
      <c r="F47" s="154"/>
    </row>
    <row r="48" spans="1:6" ht="21" customHeight="1">
      <c r="A48" s="152" t="s">
        <v>81</v>
      </c>
      <c r="B48" s="152"/>
      <c r="C48" s="151"/>
      <c r="D48" s="151"/>
      <c r="E48" s="151"/>
      <c r="F48" s="151"/>
    </row>
    <row r="50" spans="1:2" ht="21" customHeight="1">
      <c r="A50" s="154" t="s">
        <v>83</v>
      </c>
      <c r="B50" s="154"/>
    </row>
    <row r="53" spans="1:2" ht="21" customHeight="1">
      <c r="A53" s="124" t="s">
        <v>15</v>
      </c>
      <c r="B53" s="124"/>
    </row>
    <row r="54" spans="1:2" ht="21" customHeight="1">
      <c r="A54" s="154" t="s">
        <v>84</v>
      </c>
      <c r="B54" s="154"/>
    </row>
    <row r="55" spans="1:2" ht="21" customHeight="1">
      <c r="A55" s="153" t="s">
        <v>85</v>
      </c>
      <c r="B55" s="153"/>
    </row>
  </sheetData>
  <mergeCells count="33">
    <mergeCell ref="A53:B53"/>
    <mergeCell ref="A54:B54"/>
    <mergeCell ref="A55:B55"/>
    <mergeCell ref="A48:B48"/>
    <mergeCell ref="C48:F48"/>
    <mergeCell ref="A50:B50"/>
    <mergeCell ref="A39:G39"/>
    <mergeCell ref="C41:G41"/>
    <mergeCell ref="A46:B46"/>
    <mergeCell ref="A33:B33"/>
    <mergeCell ref="A35:B35"/>
    <mergeCell ref="A36:B36"/>
    <mergeCell ref="A41:B41"/>
    <mergeCell ref="A37:B37"/>
    <mergeCell ref="A38:B38"/>
    <mergeCell ref="A34:B34"/>
    <mergeCell ref="A47:B47"/>
    <mergeCell ref="A43:B43"/>
    <mergeCell ref="C43:G43"/>
    <mergeCell ref="C46:G46"/>
    <mergeCell ref="C47:F47"/>
    <mergeCell ref="A32:B32"/>
    <mergeCell ref="A31:B31"/>
    <mergeCell ref="A26:B26"/>
    <mergeCell ref="A24:B24"/>
    <mergeCell ref="G5:G6"/>
    <mergeCell ref="A5:A6"/>
    <mergeCell ref="A7:A8"/>
    <mergeCell ref="G7:G8"/>
    <mergeCell ref="A14:B14"/>
    <mergeCell ref="G9:G10"/>
    <mergeCell ref="A9:A10"/>
    <mergeCell ref="G18:G21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Navrátilová Nikola Ing.</cp:lastModifiedBy>
  <cp:lastPrinted>2015-01-19T12:15:09Z</cp:lastPrinted>
  <dcterms:created xsi:type="dcterms:W3CDTF">2013-07-10T06:31:46Z</dcterms:created>
  <dcterms:modified xsi:type="dcterms:W3CDTF">2015-03-11T13:11:00Z</dcterms:modified>
  <cp:category/>
  <cp:version/>
  <cp:contentType/>
  <cp:contentStatus/>
</cp:coreProperties>
</file>