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75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<sst xmlns="http://schemas.openxmlformats.org/spreadsheetml/2006/main" count="93" uniqueCount="72">
  <si>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</si>
  <si>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</si>
  <si>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</si>
  <si>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</si>
  <si>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</si>
  <si>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</si>
  <si>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</si>
  <si>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</si>
  <si>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</si>
  <si>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</si>
  <si>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</si>
  <si>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</si>
  <si>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</si>
  <si>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</si>
  <si>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</si>
  <si>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</si>
  <si>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</si>
  <si>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</si>
  <si>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</si>
  <si>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</si>
  <si>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</si>
  <si>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</si>
  <si>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</si>
  <si>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</si>
  <si>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</si>
  <si>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</si>
  <si>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</si>
  <si>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</si>
  <si>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</si>
  <si>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</si>
  <si>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</si>
  <si>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</si>
  <si>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</si>
  <si>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</si>
  <si>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</si>
  <si>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</si>
  <si>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</si>
  <si>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</si>
  <si>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</si>
  <si>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</si>
  <si>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</si>
  <si>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</si>
  <si>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</si>
  <si>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</si>
  <si>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</si>
  <si>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</si>
  <si>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</si>
  <si>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</si>
  <si>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</si>
  <si>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</si>
  <si>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</si>
  <si>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</si>
  <si>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</si>
  <si>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</si>
  <si>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</si>
  <si>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</si>
  <si>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 xml:space="preserve">ha </t>
  </si>
  <si>
    <t>Zjišťování hranic pozemků neřešených dle §2 zákona.</t>
  </si>
  <si>
    <t>2)</t>
  </si>
  <si>
    <t>Vztahuje se na celé území řešené pozemkovou úpravou</t>
  </si>
  <si>
    <t>Vytyčení hranic pozemků dle návrhu KoPÚ</t>
  </si>
  <si>
    <t>Předložení kompletní dokumentace návrhu KoPÚ</t>
  </si>
  <si>
    <t>(stabilizace bodů odpovídá 100% všech lomových bodů)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</si>
  <si>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</si>
  <si>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</si>
  <si>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r>
      <t xml:space="preserve">ks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
</t>
    </r>
  </si>
  <si>
    <t>1.1.A.</t>
  </si>
  <si>
    <t>1.1.B.</t>
  </si>
  <si>
    <t>Analýza odtokových poměrů a studie odtokových poměrů</t>
  </si>
  <si>
    <t>Potřebné podélné a příčné profily společných zařízení pro stanovení plochy záboru půdy, včetně geol. průzkumu a nezbytných výpočtů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</si>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</sst>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_ ;[Red]\-#,##0.0\ "/>
    <numFmt numFmtId="169" formatCode="#,##0.00_ ;[Red]\-#,##0.00\ "/>
    <numFmt numFmtId="170" formatCode="0.E+00"/>
    <numFmt numFmtId="171" formatCode="[$-405]d\.\ mmmm\ yyyy"/>
    <numFmt numFmtId="172" formatCode="0.0"/>
    <numFmt numFmtId="173" formatCode="#,##0.0\ &quot;Kč&quot;;[Red]\-#,##0.0\ &quot;Kč&quot;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>
        <color indexed="22"/>
      </right>
      <top>
        <color indexed="63"/>
      </top>
      <bottom style="thin"/>
    </border>
    <border>
      <left style="hair">
        <color indexed="22"/>
      </left>
      <right style="medium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 style="medium"/>
      <top style="medium"/>
      <bottom style="thin"/>
    </border>
    <border>
      <left style="medium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medium"/>
      <top style="hair"/>
      <bottom style="dotted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>
        <color indexed="22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2" fillId="0" borderId="2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7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167" fontId="10" fillId="0" borderId="22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169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16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30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top"/>
    </xf>
    <xf numFmtId="169" fontId="6" fillId="33" borderId="33" xfId="0" applyNumberFormat="1" applyFont="1" applyFill="1" applyBorder="1" applyAlignment="1" applyProtection="1">
      <alignment vertical="top"/>
      <protection locked="0"/>
    </xf>
    <xf numFmtId="49" fontId="10" fillId="0" borderId="34" xfId="0" applyNumberFormat="1" applyFont="1" applyFill="1" applyBorder="1" applyAlignment="1">
      <alignment horizontal="center" vertical="top"/>
    </xf>
    <xf numFmtId="0" fontId="10" fillId="0" borderId="35" xfId="0" applyFont="1" applyFill="1" applyBorder="1" applyAlignment="1">
      <alignment horizontal="left" vertical="top" wrapText="1"/>
    </xf>
    <xf numFmtId="0" fontId="10" fillId="0" borderId="36" xfId="0" applyFont="1" applyFill="1" applyBorder="1" applyAlignment="1">
      <alignment horizontal="center" vertical="center"/>
    </xf>
    <xf numFmtId="169" fontId="6" fillId="0" borderId="36" xfId="0" applyNumberFormat="1" applyFont="1" applyFill="1" applyBorder="1" applyAlignment="1" applyProtection="1">
      <alignment horizontal="center" vertical="center"/>
      <protection locked="0"/>
    </xf>
    <xf numFmtId="16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 applyProtection="1">
      <alignment horizontal="center" vertical="top"/>
      <protection locked="0"/>
    </xf>
    <xf numFmtId="49" fontId="10" fillId="33" borderId="38" xfId="0" applyNumberFormat="1" applyFont="1" applyFill="1" applyBorder="1" applyAlignment="1">
      <alignment horizontal="center" vertical="top"/>
    </xf>
    <xf numFmtId="169" fontId="6" fillId="33" borderId="39" xfId="0" applyNumberFormat="1" applyFont="1" applyFill="1" applyBorder="1" applyAlignment="1" applyProtection="1">
      <alignment vertical="top"/>
      <protection locked="0"/>
    </xf>
    <xf numFmtId="49" fontId="10" fillId="33" borderId="40" xfId="0" applyNumberFormat="1" applyFont="1" applyFill="1" applyBorder="1" applyAlignment="1">
      <alignment horizontal="center" vertical="top"/>
    </xf>
    <xf numFmtId="169" fontId="6" fillId="33" borderId="41" xfId="0" applyNumberFormat="1" applyFont="1" applyFill="1" applyBorder="1" applyAlignment="1" applyProtection="1">
      <alignment vertical="top"/>
      <protection locked="0"/>
    </xf>
    <xf numFmtId="49" fontId="10" fillId="0" borderId="42" xfId="0" applyNumberFormat="1" applyFont="1" applyFill="1" applyBorder="1" applyAlignment="1">
      <alignment horizontal="center" vertical="top"/>
    </xf>
    <xf numFmtId="0" fontId="10" fillId="0" borderId="43" xfId="0" applyFont="1" applyFill="1" applyBorder="1" applyAlignment="1">
      <alignment vertical="top" wrapText="1"/>
    </xf>
    <xf numFmtId="0" fontId="1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169" fontId="6" fillId="0" borderId="43" xfId="0" applyNumberFormat="1" applyFont="1" applyFill="1" applyBorder="1" applyAlignment="1" applyProtection="1">
      <alignment horizontal="center" vertical="center"/>
      <protection locked="0"/>
    </xf>
    <xf numFmtId="16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 applyProtection="1">
      <alignment horizontal="center" vertical="top"/>
      <protection locked="0"/>
    </xf>
    <xf numFmtId="0" fontId="10" fillId="0" borderId="45" xfId="0" applyFont="1" applyFill="1" applyBorder="1" applyAlignment="1">
      <alignment vertical="top" wrapText="1"/>
    </xf>
    <xf numFmtId="0" fontId="1" fillId="0" borderId="45" xfId="0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 applyProtection="1">
      <alignment horizontal="center" vertical="center"/>
      <protection locked="0"/>
    </xf>
    <xf numFmtId="169" fontId="10" fillId="0" borderId="4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top"/>
    </xf>
    <xf numFmtId="49" fontId="12" fillId="0" borderId="47" xfId="0" applyNumberFormat="1" applyFont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48" xfId="0" applyFont="1" applyFill="1" applyBorder="1" applyAlignment="1">
      <alignment vertical="top" wrapText="1"/>
    </xf>
    <xf numFmtId="0" fontId="14" fillId="0" borderId="49" xfId="0" applyFont="1" applyFill="1" applyBorder="1" applyAlignment="1">
      <alignment/>
    </xf>
    <xf numFmtId="8" fontId="14" fillId="0" borderId="49" xfId="0" applyNumberFormat="1" applyFont="1" applyFill="1" applyBorder="1" applyAlignment="1">
      <alignment/>
    </xf>
    <xf numFmtId="8" fontId="14" fillId="0" borderId="50" xfId="0" applyNumberFormat="1" applyFont="1" applyFill="1" applyBorder="1" applyAlignment="1">
      <alignment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169" fontId="12" fillId="0" borderId="2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1" xfId="0" applyFont="1" applyFill="1" applyBorder="1" applyAlignment="1">
      <alignment vertical="top" wrapText="1"/>
    </xf>
    <xf numFmtId="0" fontId="13" fillId="0" borderId="5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8" fontId="14" fillId="0" borderId="53" xfId="0" applyNumberFormat="1" applyFont="1" applyFill="1" applyBorder="1" applyAlignment="1">
      <alignment/>
    </xf>
    <xf numFmtId="8" fontId="14" fillId="0" borderId="54" xfId="0" applyNumberFormat="1" applyFont="1" applyFill="1" applyBorder="1" applyAlignment="1">
      <alignment/>
    </xf>
    <xf numFmtId="0" fontId="13" fillId="0" borderId="55" xfId="0" applyFont="1" applyFill="1" applyBorder="1" applyAlignment="1">
      <alignment vertical="top" wrapText="1"/>
    </xf>
    <xf numFmtId="0" fontId="13" fillId="0" borderId="53" xfId="0" applyFont="1" applyFill="1" applyBorder="1" applyAlignment="1">
      <alignment/>
    </xf>
    <xf numFmtId="49" fontId="10" fillId="0" borderId="56" xfId="0" applyNumberFormat="1" applyFont="1" applyFill="1" applyBorder="1" applyAlignment="1" applyProtection="1">
      <alignment horizontal="center" vertical="top"/>
      <protection locked="0"/>
    </xf>
    <xf numFmtId="49" fontId="10" fillId="0" borderId="57" xfId="0" applyNumberFormat="1" applyFont="1" applyFill="1" applyBorder="1" applyAlignment="1" applyProtection="1">
      <alignment horizontal="center" vertical="top"/>
      <protection locked="0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169" fontId="10" fillId="0" borderId="22" xfId="0" applyNumberFormat="1" applyFont="1" applyFill="1" applyBorder="1" applyAlignment="1">
      <alignment horizontal="center" vertical="center"/>
    </xf>
    <xf numFmtId="8" fontId="13" fillId="0" borderId="53" xfId="0" applyNumberFormat="1" applyFont="1" applyFill="1" applyBorder="1" applyAlignment="1">
      <alignment/>
    </xf>
    <xf numFmtId="8" fontId="13" fillId="0" borderId="54" xfId="0" applyNumberFormat="1" applyFont="1" applyFill="1" applyBorder="1" applyAlignment="1">
      <alignment/>
    </xf>
    <xf numFmtId="0" fontId="14" fillId="0" borderId="55" xfId="0" applyFont="1" applyFill="1" applyBorder="1" applyAlignment="1">
      <alignment vertical="top" wrapText="1"/>
    </xf>
    <xf numFmtId="0" fontId="14" fillId="0" borderId="53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6" fillId="0" borderId="58" xfId="0" applyFont="1" applyFill="1" applyBorder="1" applyAlignment="1">
      <alignment horizontal="center" vertical="top" wrapText="1"/>
    </xf>
    <xf numFmtId="0" fontId="6" fillId="0" borderId="59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8" fontId="13" fillId="0" borderId="52" xfId="0" applyNumberFormat="1" applyFont="1" applyFill="1" applyBorder="1" applyAlignment="1">
      <alignment/>
    </xf>
    <xf numFmtId="8" fontId="13" fillId="0" borderId="61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18" fillId="0" borderId="62" xfId="0" applyFont="1" applyFill="1" applyBorder="1" applyAlignment="1">
      <alignment horizontal="left" vertical="top" wrapText="1"/>
    </xf>
    <xf numFmtId="0" fontId="6" fillId="33" borderId="63" xfId="0" applyFont="1" applyFill="1" applyBorder="1" applyAlignment="1">
      <alignment vertical="top" wrapText="1"/>
    </xf>
    <xf numFmtId="0" fontId="12" fillId="0" borderId="64" xfId="0" applyFont="1" applyBorder="1" applyAlignment="1">
      <alignment vertical="top"/>
    </xf>
    <xf numFmtId="0" fontId="12" fillId="0" borderId="65" xfId="0" applyFont="1" applyBorder="1" applyAlignment="1">
      <alignment vertical="top"/>
    </xf>
    <xf numFmtId="0" fontId="6" fillId="33" borderId="66" xfId="0" applyFont="1" applyFill="1" applyBorder="1" applyAlignment="1">
      <alignment vertical="top" wrapText="1"/>
    </xf>
    <xf numFmtId="0" fontId="11" fillId="0" borderId="67" xfId="0" applyFont="1" applyBorder="1" applyAlignment="1">
      <alignment vertical="top"/>
    </xf>
    <xf numFmtId="0" fontId="11" fillId="0" borderId="68" xfId="0" applyFont="1" applyBorder="1" applyAlignment="1">
      <alignment vertical="top"/>
    </xf>
    <xf numFmtId="0" fontId="6" fillId="33" borderId="69" xfId="0" applyFont="1" applyFill="1" applyBorder="1" applyAlignment="1">
      <alignment vertical="top" wrapText="1"/>
    </xf>
    <xf numFmtId="0" fontId="12" fillId="0" borderId="70" xfId="0" applyFont="1" applyBorder="1" applyAlignment="1">
      <alignment vertical="top"/>
    </xf>
    <xf numFmtId="0" fontId="12" fillId="0" borderId="71" xfId="0" applyFont="1" applyBorder="1" applyAlignment="1">
      <alignment vertical="top"/>
    </xf>
    <xf numFmtId="0" fontId="12" fillId="0" borderId="64" xfId="0" applyFont="1" applyFill="1" applyBorder="1" applyAlignment="1">
      <alignment vertical="top"/>
    </xf>
    <xf numFmtId="49" fontId="10" fillId="0" borderId="64" xfId="0" applyNumberFormat="1" applyFont="1" applyFill="1" applyBorder="1" applyAlignment="1">
      <alignment horizontal="center" vertical="top"/>
    </xf>
    <xf numFmtId="0" fontId="6" fillId="0" borderId="64" xfId="0" applyFont="1" applyFill="1" applyBorder="1" applyAlignment="1">
      <alignment vertical="top" wrapText="1"/>
    </xf>
    <xf numFmtId="169" fontId="6" fillId="0" borderId="64" xfId="0" applyNumberFormat="1" applyFont="1" applyFill="1" applyBorder="1" applyAlignment="1" applyProtection="1">
      <alignment vertical="top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4"/>
  <sheetViews>
    <sheetView showGridLines="0" tabSelected="1" view="pageLayout" workbookViewId="0" topLeftCell="A1">
      <selection activeCell="B2" sqref="B2"/>
    </sheetView>
  </sheetViews>
  <sheetFormatPr defaultColWidth="3.00390625" defaultRowHeight="15" customHeight="1"/>
  <cols>
    <col min="1" max="1" width="0.71875" style="4" customWidth="1"/>
    <col min="2" max="2" width="5.8515625" style="21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00390625" style="4" customWidth="1"/>
    <col min="8" max="8" width="15.710937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5" customFormat="1" ht="45" customHeight="1">
      <c r="B2" s="22"/>
      <c r="C2" s="17" t="s">
        <v>54</v>
      </c>
      <c r="D2" s="18" t="s">
        <v>0</v>
      </c>
      <c r="E2" s="19" t="s">
        <v>18</v>
      </c>
      <c r="F2" s="19" t="s">
        <v>17</v>
      </c>
      <c r="G2" s="19" t="s">
        <v>19</v>
      </c>
      <c r="H2" s="20" t="s">
        <v>27</v>
      </c>
    </row>
    <row r="3" spans="2:8" s="10" customFormat="1" ht="15.75" customHeight="1">
      <c r="B3" s="23" t="s">
        <v>2</v>
      </c>
      <c r="C3" s="7" t="s">
        <v>22</v>
      </c>
      <c r="D3" s="3"/>
      <c r="E3" s="8"/>
      <c r="F3" s="8"/>
      <c r="G3" s="8"/>
      <c r="H3" s="9"/>
    </row>
    <row r="4" spans="2:8" s="10" customFormat="1" ht="33" customHeight="1">
      <c r="B4" s="24" t="s">
        <v>66</v>
      </c>
      <c r="C4" s="25" t="s">
        <v>68</v>
      </c>
      <c r="D4" s="83" t="s">
        <v>1</v>
      </c>
      <c r="E4" s="50">
        <v>285</v>
      </c>
      <c r="F4" s="86"/>
      <c r="G4" s="85">
        <f>E4*F4</f>
        <v>0</v>
      </c>
      <c r="H4" s="84"/>
    </row>
    <row r="5" spans="2:8" s="5" customFormat="1" ht="21" customHeight="1">
      <c r="B5" s="56" t="s">
        <v>67</v>
      </c>
      <c r="C5" s="78" t="s">
        <v>52</v>
      </c>
      <c r="D5" s="79" t="s">
        <v>1</v>
      </c>
      <c r="E5" s="80">
        <v>285</v>
      </c>
      <c r="F5" s="81"/>
      <c r="G5" s="82">
        <f aca="true" t="shared" si="0" ref="G5:G10">E5*F5</f>
        <v>0</v>
      </c>
      <c r="H5" s="55"/>
    </row>
    <row r="6" spans="2:8" s="5" customFormat="1" ht="33.75" customHeight="1">
      <c r="B6" s="89" t="s">
        <v>36</v>
      </c>
      <c r="C6" s="28" t="s">
        <v>23</v>
      </c>
      <c r="D6" s="39" t="s">
        <v>56</v>
      </c>
      <c r="E6" s="41">
        <v>285</v>
      </c>
      <c r="F6" s="53"/>
      <c r="G6" s="43">
        <f t="shared" si="0"/>
        <v>0</v>
      </c>
      <c r="H6" s="88"/>
    </row>
    <row r="7" spans="2:8" s="5" customFormat="1" ht="33.75" customHeight="1">
      <c r="B7" s="89"/>
      <c r="C7" s="28" t="s">
        <v>11</v>
      </c>
      <c r="D7" s="39" t="s">
        <v>9</v>
      </c>
      <c r="E7" s="41">
        <v>15</v>
      </c>
      <c r="F7" s="53"/>
      <c r="G7" s="43">
        <f t="shared" si="0"/>
        <v>0</v>
      </c>
      <c r="H7" s="88"/>
    </row>
    <row r="8" spans="2:8" s="5" customFormat="1" ht="33.75" customHeight="1">
      <c r="B8" s="94" t="s">
        <v>37</v>
      </c>
      <c r="C8" s="28" t="s">
        <v>31</v>
      </c>
      <c r="D8" s="39" t="s">
        <v>1</v>
      </c>
      <c r="E8" s="41">
        <v>219</v>
      </c>
      <c r="F8" s="53"/>
      <c r="G8" s="43">
        <f t="shared" si="0"/>
        <v>0</v>
      </c>
      <c r="H8" s="30"/>
    </row>
    <row r="9" spans="2:8" s="5" customFormat="1" ht="32.25" customHeight="1">
      <c r="B9" s="95"/>
      <c r="C9" s="28" t="s">
        <v>32</v>
      </c>
      <c r="D9" s="39" t="s">
        <v>1</v>
      </c>
      <c r="E9" s="41">
        <v>9</v>
      </c>
      <c r="F9" s="53"/>
      <c r="G9" s="43">
        <f t="shared" si="0"/>
        <v>0</v>
      </c>
      <c r="H9" s="31"/>
    </row>
    <row r="10" spans="2:8" s="5" customFormat="1" ht="33.75" customHeight="1">
      <c r="B10" s="96"/>
      <c r="C10" s="28" t="s">
        <v>33</v>
      </c>
      <c r="D10" s="39" t="s">
        <v>1</v>
      </c>
      <c r="E10" s="41">
        <v>57</v>
      </c>
      <c r="F10" s="53"/>
      <c r="G10" s="43">
        <f t="shared" si="0"/>
        <v>0</v>
      </c>
      <c r="H10" s="31"/>
    </row>
    <row r="11" spans="2:8" s="5" customFormat="1" ht="33.75" customHeight="1">
      <c r="B11" s="94" t="s">
        <v>38</v>
      </c>
      <c r="C11" s="28" t="s">
        <v>50</v>
      </c>
      <c r="D11" s="40"/>
      <c r="E11" s="29"/>
      <c r="F11" s="41"/>
      <c r="G11" s="29"/>
      <c r="H11" s="121"/>
    </row>
    <row r="12" spans="2:8" s="5" customFormat="1" ht="33.75" customHeight="1">
      <c r="B12" s="97"/>
      <c r="C12" s="28" t="s">
        <v>53</v>
      </c>
      <c r="D12" s="39" t="s">
        <v>6</v>
      </c>
      <c r="E12" s="41">
        <v>120</v>
      </c>
      <c r="F12" s="51"/>
      <c r="G12" s="43">
        <f>E12*F12</f>
        <v>0</v>
      </c>
      <c r="H12" s="122"/>
    </row>
    <row r="13" spans="2:8" s="5" customFormat="1" ht="21" customHeight="1">
      <c r="B13" s="97"/>
      <c r="C13" s="28" t="s">
        <v>8</v>
      </c>
      <c r="D13" s="39" t="s">
        <v>9</v>
      </c>
      <c r="E13" s="41">
        <v>405</v>
      </c>
      <c r="F13" s="51"/>
      <c r="G13" s="43">
        <f>E13*F13</f>
        <v>0</v>
      </c>
      <c r="H13" s="122"/>
    </row>
    <row r="14" spans="2:8" s="5" customFormat="1" ht="21" customHeight="1">
      <c r="B14" s="97"/>
      <c r="C14" s="28" t="s">
        <v>13</v>
      </c>
      <c r="D14" s="39" t="s">
        <v>9</v>
      </c>
      <c r="E14" s="41">
        <v>0</v>
      </c>
      <c r="F14" s="47"/>
      <c r="G14" s="48">
        <f>E14*F14</f>
        <v>0</v>
      </c>
      <c r="H14" s="123"/>
    </row>
    <row r="15" spans="2:8" s="5" customFormat="1" ht="30">
      <c r="B15" s="97"/>
      <c r="C15" s="28" t="s">
        <v>51</v>
      </c>
      <c r="D15" s="29"/>
      <c r="E15" s="29"/>
      <c r="F15" s="41"/>
      <c r="G15" s="41"/>
      <c r="H15" s="121"/>
    </row>
    <row r="16" spans="2:8" s="5" customFormat="1" ht="32.25" customHeight="1">
      <c r="B16" s="97"/>
      <c r="C16" s="28" t="s">
        <v>12</v>
      </c>
      <c r="D16" s="39" t="s">
        <v>6</v>
      </c>
      <c r="E16" s="41">
        <v>0</v>
      </c>
      <c r="F16" s="47"/>
      <c r="G16" s="48">
        <f>E16*F16</f>
        <v>0</v>
      </c>
      <c r="H16" s="122"/>
    </row>
    <row r="17" spans="2:8" s="5" customFormat="1" ht="21" customHeight="1">
      <c r="B17" s="98"/>
      <c r="C17" s="28" t="s">
        <v>8</v>
      </c>
      <c r="D17" s="39" t="s">
        <v>9</v>
      </c>
      <c r="E17" s="41">
        <v>0</v>
      </c>
      <c r="F17" s="47"/>
      <c r="G17" s="48">
        <f>E17*F17</f>
        <v>0</v>
      </c>
      <c r="H17" s="123"/>
    </row>
    <row r="18" spans="2:8" s="5" customFormat="1" ht="33.75" customHeight="1">
      <c r="B18" s="89" t="s">
        <v>39</v>
      </c>
      <c r="C18" s="28" t="s">
        <v>57</v>
      </c>
      <c r="D18" s="90" t="s">
        <v>6</v>
      </c>
      <c r="E18" s="92">
        <v>157</v>
      </c>
      <c r="F18" s="106"/>
      <c r="G18" s="124">
        <f>E18*F18</f>
        <v>0</v>
      </c>
      <c r="H18" s="88"/>
    </row>
    <row r="19" spans="2:8" s="5" customFormat="1" ht="21" customHeight="1">
      <c r="B19" s="89"/>
      <c r="C19" s="28" t="s">
        <v>14</v>
      </c>
      <c r="D19" s="91"/>
      <c r="E19" s="93"/>
      <c r="F19" s="107"/>
      <c r="G19" s="107"/>
      <c r="H19" s="88"/>
    </row>
    <row r="20" spans="2:8" s="5" customFormat="1" ht="21" customHeight="1">
      <c r="B20" s="89"/>
      <c r="C20" s="28" t="s">
        <v>8</v>
      </c>
      <c r="D20" s="39" t="s">
        <v>9</v>
      </c>
      <c r="E20" s="41">
        <v>950</v>
      </c>
      <c r="F20" s="51"/>
      <c r="G20" s="43">
        <f>E20*F20</f>
        <v>0</v>
      </c>
      <c r="H20" s="30"/>
    </row>
    <row r="21" spans="2:8" s="5" customFormat="1" ht="61.5" customHeight="1">
      <c r="B21" s="71" t="s">
        <v>40</v>
      </c>
      <c r="C21" s="72" t="s">
        <v>34</v>
      </c>
      <c r="D21" s="73" t="s">
        <v>1</v>
      </c>
      <c r="E21" s="74">
        <v>273</v>
      </c>
      <c r="F21" s="75"/>
      <c r="G21" s="76">
        <f>E21*F21</f>
        <v>0</v>
      </c>
      <c r="H21" s="77"/>
    </row>
    <row r="22" spans="2:8" s="5" customFormat="1" ht="23.25" customHeight="1" thickBot="1">
      <c r="B22" s="37"/>
      <c r="C22" s="138" t="s">
        <v>62</v>
      </c>
      <c r="D22" s="138"/>
      <c r="E22" s="138"/>
      <c r="F22" s="138"/>
      <c r="G22" s="138"/>
      <c r="H22" s="139"/>
    </row>
    <row r="23" spans="2:8" s="5" customFormat="1" ht="15.75" customHeight="1">
      <c r="B23" s="69"/>
      <c r="C23" s="146" t="s">
        <v>63</v>
      </c>
      <c r="D23" s="147"/>
      <c r="E23" s="147"/>
      <c r="F23" s="147"/>
      <c r="G23" s="148"/>
      <c r="H23" s="70">
        <f>SUBTOTAL(9,G4:G21)</f>
        <v>0</v>
      </c>
    </row>
    <row r="24" spans="2:8" s="10" customFormat="1" ht="15.75" customHeight="1">
      <c r="B24" s="23" t="s">
        <v>3</v>
      </c>
      <c r="C24" s="7" t="s">
        <v>21</v>
      </c>
      <c r="D24" s="16"/>
      <c r="E24" s="8"/>
      <c r="F24" s="11"/>
      <c r="G24" s="11"/>
      <c r="H24" s="12"/>
    </row>
    <row r="25" spans="2:8" s="5" customFormat="1" ht="45" customHeight="1">
      <c r="B25" s="24" t="s">
        <v>41</v>
      </c>
      <c r="C25" s="25" t="s">
        <v>35</v>
      </c>
      <c r="D25" s="45" t="s">
        <v>65</v>
      </c>
      <c r="E25" s="50">
        <v>285</v>
      </c>
      <c r="F25" s="54"/>
      <c r="G25" s="42">
        <f aca="true" t="shared" si="1" ref="G25:G30">E25*F25</f>
        <v>0</v>
      </c>
      <c r="H25" s="26"/>
    </row>
    <row r="26" spans="2:8" s="5" customFormat="1" ht="33.75" customHeight="1">
      <c r="B26" s="89" t="s">
        <v>42</v>
      </c>
      <c r="C26" s="28" t="s">
        <v>15</v>
      </c>
      <c r="D26" s="39" t="s">
        <v>1</v>
      </c>
      <c r="E26" s="41">
        <v>6</v>
      </c>
      <c r="F26" s="51"/>
      <c r="G26" s="43">
        <f t="shared" si="1"/>
        <v>0</v>
      </c>
      <c r="H26" s="30"/>
    </row>
    <row r="27" spans="2:8" s="5" customFormat="1" ht="33.75" customHeight="1">
      <c r="B27" s="89"/>
      <c r="C27" s="28" t="s">
        <v>30</v>
      </c>
      <c r="D27" s="39" t="s">
        <v>1</v>
      </c>
      <c r="E27" s="41">
        <v>2</v>
      </c>
      <c r="F27" s="51"/>
      <c r="G27" s="43">
        <f t="shared" si="1"/>
        <v>0</v>
      </c>
      <c r="H27" s="30"/>
    </row>
    <row r="28" spans="2:8" s="5" customFormat="1" ht="45" customHeight="1">
      <c r="B28" s="27" t="s">
        <v>43</v>
      </c>
      <c r="C28" s="28" t="s">
        <v>69</v>
      </c>
      <c r="D28" s="39" t="s">
        <v>6</v>
      </c>
      <c r="E28" s="41">
        <v>30</v>
      </c>
      <c r="F28" s="51"/>
      <c r="G28" s="43">
        <f t="shared" si="1"/>
        <v>0</v>
      </c>
      <c r="H28" s="30"/>
    </row>
    <row r="29" spans="2:8" s="5" customFormat="1" ht="33.75" customHeight="1">
      <c r="B29" s="27" t="s">
        <v>44</v>
      </c>
      <c r="C29" s="57" t="s">
        <v>5</v>
      </c>
      <c r="D29" s="41" t="s">
        <v>1</v>
      </c>
      <c r="E29" s="58">
        <v>273</v>
      </c>
      <c r="F29" s="51"/>
      <c r="G29" s="43">
        <f t="shared" si="1"/>
        <v>0</v>
      </c>
      <c r="H29" s="30"/>
    </row>
    <row r="30" spans="2:8" s="5" customFormat="1" ht="33.75" customHeight="1" thickBot="1">
      <c r="B30" s="61" t="s">
        <v>45</v>
      </c>
      <c r="C30" s="62" t="s">
        <v>61</v>
      </c>
      <c r="D30" s="87" t="s">
        <v>65</v>
      </c>
      <c r="E30" s="63">
        <v>3</v>
      </c>
      <c r="F30" s="64"/>
      <c r="G30" s="65">
        <f t="shared" si="1"/>
        <v>0</v>
      </c>
      <c r="H30" s="66"/>
    </row>
    <row r="31" spans="2:8" s="5" customFormat="1" ht="15.75" customHeight="1">
      <c r="B31" s="59"/>
      <c r="C31" s="140" t="s">
        <v>70</v>
      </c>
      <c r="D31" s="141"/>
      <c r="E31" s="141"/>
      <c r="F31" s="141"/>
      <c r="G31" s="142"/>
      <c r="H31" s="60">
        <f>SUBTOTAL(9,G25:G30)</f>
        <v>0</v>
      </c>
    </row>
    <row r="32" spans="2:8" s="5" customFormat="1" ht="22.5" customHeight="1">
      <c r="B32" s="150"/>
      <c r="C32" s="151"/>
      <c r="D32" s="149"/>
      <c r="E32" s="149"/>
      <c r="F32" s="149"/>
      <c r="G32" s="149"/>
      <c r="H32" s="152"/>
    </row>
    <row r="33" spans="2:14" s="10" customFormat="1" ht="33.75" customHeight="1">
      <c r="B33" s="23" t="s">
        <v>4</v>
      </c>
      <c r="C33" s="129" t="s">
        <v>20</v>
      </c>
      <c r="D33" s="130"/>
      <c r="E33" s="130"/>
      <c r="F33" s="130"/>
      <c r="G33" s="134" t="s">
        <v>16</v>
      </c>
      <c r="H33" s="135"/>
      <c r="N33" s="5"/>
    </row>
    <row r="34" spans="2:14" s="5" customFormat="1" ht="21" customHeight="1">
      <c r="B34" s="24" t="s">
        <v>46</v>
      </c>
      <c r="C34" s="25" t="s">
        <v>60</v>
      </c>
      <c r="D34" s="38" t="s">
        <v>6</v>
      </c>
      <c r="E34" s="50">
        <v>95</v>
      </c>
      <c r="F34" s="54"/>
      <c r="G34" s="42">
        <f>E34*F34</f>
        <v>0</v>
      </c>
      <c r="H34" s="112"/>
      <c r="N34" s="10"/>
    </row>
    <row r="35" spans="2:8" s="5" customFormat="1" ht="21" customHeight="1">
      <c r="B35" s="27"/>
      <c r="C35" s="28" t="s">
        <v>10</v>
      </c>
      <c r="D35" s="39" t="s">
        <v>9</v>
      </c>
      <c r="E35" s="41">
        <v>350</v>
      </c>
      <c r="F35" s="51"/>
      <c r="G35" s="43">
        <f>E35*F35</f>
        <v>0</v>
      </c>
      <c r="H35" s="113"/>
    </row>
    <row r="36" spans="2:8" s="5" customFormat="1" ht="33.75" customHeight="1">
      <c r="B36" s="32" t="s">
        <v>47</v>
      </c>
      <c r="C36" s="33" t="s">
        <v>7</v>
      </c>
      <c r="D36" s="46" t="s">
        <v>1</v>
      </c>
      <c r="E36" s="44">
        <v>285</v>
      </c>
      <c r="F36" s="52"/>
      <c r="G36" s="49">
        <f>E36*F36</f>
        <v>0</v>
      </c>
      <c r="H36" s="34"/>
    </row>
    <row r="37" spans="2:8" s="5" customFormat="1" ht="15.75" customHeight="1" thickBot="1">
      <c r="B37" s="67"/>
      <c r="C37" s="143" t="s">
        <v>48</v>
      </c>
      <c r="D37" s="144"/>
      <c r="E37" s="144"/>
      <c r="F37" s="144"/>
      <c r="G37" s="145"/>
      <c r="H37" s="68">
        <f>SUBTOTAL(9,G34:G36)</f>
        <v>0</v>
      </c>
    </row>
    <row r="38" ht="23.25" customHeight="1" thickBot="1">
      <c r="N38" s="2"/>
    </row>
    <row r="39" spans="2:8" s="13" customFormat="1" ht="19.5" customHeight="1">
      <c r="B39" s="131" t="s">
        <v>55</v>
      </c>
      <c r="C39" s="132"/>
      <c r="D39" s="132"/>
      <c r="E39" s="132"/>
      <c r="F39" s="132"/>
      <c r="G39" s="132"/>
      <c r="H39" s="133"/>
    </row>
    <row r="40" spans="2:8" s="13" customFormat="1" ht="17.25" customHeight="1">
      <c r="B40" s="114" t="s">
        <v>64</v>
      </c>
      <c r="C40" s="115"/>
      <c r="D40" s="115"/>
      <c r="E40" s="115"/>
      <c r="F40" s="115"/>
      <c r="G40" s="136">
        <f>H23</f>
        <v>0</v>
      </c>
      <c r="H40" s="137"/>
    </row>
    <row r="41" spans="2:8" s="13" customFormat="1" ht="17.25" customHeight="1">
      <c r="B41" s="119" t="s">
        <v>71</v>
      </c>
      <c r="C41" s="120"/>
      <c r="D41" s="120"/>
      <c r="E41" s="120"/>
      <c r="F41" s="120"/>
      <c r="G41" s="125">
        <f>H31</f>
        <v>0</v>
      </c>
      <c r="H41" s="126"/>
    </row>
    <row r="42" spans="2:8" s="13" customFormat="1" ht="33.75" customHeight="1">
      <c r="B42" s="119" t="s">
        <v>49</v>
      </c>
      <c r="C42" s="120"/>
      <c r="D42" s="120"/>
      <c r="E42" s="120"/>
      <c r="F42" s="120"/>
      <c r="G42" s="125">
        <f>H37</f>
        <v>0</v>
      </c>
      <c r="H42" s="126"/>
    </row>
    <row r="43" spans="2:8" s="13" customFormat="1" ht="17.25" customHeight="1">
      <c r="B43" s="127" t="s">
        <v>24</v>
      </c>
      <c r="C43" s="128"/>
      <c r="D43" s="128"/>
      <c r="E43" s="128"/>
      <c r="F43" s="128"/>
      <c r="G43" s="117">
        <f>SUM(G40:H42)</f>
        <v>0</v>
      </c>
      <c r="H43" s="118"/>
    </row>
    <row r="44" spans="2:8" s="13" customFormat="1" ht="17.25" customHeight="1">
      <c r="B44" s="119" t="s">
        <v>25</v>
      </c>
      <c r="C44" s="120"/>
      <c r="D44" s="120"/>
      <c r="E44" s="120"/>
      <c r="F44" s="120"/>
      <c r="G44" s="125">
        <f>G43*21%</f>
        <v>0</v>
      </c>
      <c r="H44" s="126"/>
    </row>
    <row r="45" spans="2:8" s="14" customFormat="1" ht="17.25" customHeight="1" thickBot="1">
      <c r="B45" s="102" t="s">
        <v>26</v>
      </c>
      <c r="C45" s="103"/>
      <c r="D45" s="103"/>
      <c r="E45" s="103"/>
      <c r="F45" s="103"/>
      <c r="G45" s="104">
        <f>SUM(G43+G44)</f>
        <v>0</v>
      </c>
      <c r="H45" s="105"/>
    </row>
    <row r="46" spans="2:8" ht="14.25" customHeight="1">
      <c r="B46" s="36" t="s">
        <v>28</v>
      </c>
      <c r="C46" s="101" t="s">
        <v>29</v>
      </c>
      <c r="D46" s="101"/>
      <c r="E46" s="101"/>
      <c r="F46" s="101"/>
      <c r="G46" s="101"/>
      <c r="H46" s="101"/>
    </row>
    <row r="47" spans="2:8" ht="13.5" customHeight="1">
      <c r="B47" s="36" t="s">
        <v>58</v>
      </c>
      <c r="C47" s="101" t="s">
        <v>59</v>
      </c>
      <c r="D47" s="101"/>
      <c r="E47" s="101"/>
      <c r="F47" s="101"/>
      <c r="G47" s="101"/>
      <c r="H47" s="101"/>
    </row>
    <row r="48" spans="2:8" ht="15" customHeight="1">
      <c r="B48" s="109"/>
      <c r="C48" s="110"/>
      <c r="D48" s="111"/>
      <c r="E48" s="110"/>
      <c r="F48" s="110"/>
      <c r="G48" s="110"/>
      <c r="H48" s="110"/>
    </row>
    <row r="49" spans="2:4" ht="15" customHeight="1">
      <c r="B49" s="5"/>
      <c r="D49" s="35"/>
    </row>
    <row r="50" spans="2:8" ht="15" customHeight="1">
      <c r="B50" s="109"/>
      <c r="C50" s="109"/>
      <c r="D50" s="108"/>
      <c r="E50" s="108"/>
      <c r="F50" s="108"/>
      <c r="G50" s="108"/>
      <c r="H50" s="108"/>
    </row>
    <row r="51" spans="2:4" ht="15" customHeight="1">
      <c r="B51" s="5"/>
      <c r="D51" s="35"/>
    </row>
    <row r="52" spans="2:4" ht="15" customHeight="1">
      <c r="B52" s="5"/>
      <c r="D52" s="35"/>
    </row>
    <row r="53" spans="2:8" ht="15" customHeight="1">
      <c r="B53" s="5"/>
      <c r="D53" s="116"/>
      <c r="E53" s="116"/>
      <c r="F53" s="116"/>
      <c r="G53" s="116"/>
      <c r="H53" s="116"/>
    </row>
    <row r="54" spans="2:8" ht="15" customHeight="1">
      <c r="B54" s="99"/>
      <c r="C54" s="99"/>
      <c r="D54" s="100"/>
      <c r="E54" s="100"/>
      <c r="F54" s="100"/>
      <c r="G54" s="100"/>
      <c r="H54" s="100"/>
    </row>
  </sheetData>
  <sheetProtection/>
  <mergeCells count="41">
    <mergeCell ref="C22:H22"/>
    <mergeCell ref="C47:H47"/>
    <mergeCell ref="C31:G31"/>
    <mergeCell ref="B26:B27"/>
    <mergeCell ref="C37:G37"/>
    <mergeCell ref="C23:G23"/>
    <mergeCell ref="B50:C50"/>
    <mergeCell ref="B43:F43"/>
    <mergeCell ref="B44:F44"/>
    <mergeCell ref="C33:F33"/>
    <mergeCell ref="B39:H39"/>
    <mergeCell ref="G33:H33"/>
    <mergeCell ref="G40:H40"/>
    <mergeCell ref="G44:H44"/>
    <mergeCell ref="D53:H53"/>
    <mergeCell ref="G43:H43"/>
    <mergeCell ref="B42:F42"/>
    <mergeCell ref="H11:H14"/>
    <mergeCell ref="G18:G19"/>
    <mergeCell ref="H15:H17"/>
    <mergeCell ref="B41:F41"/>
    <mergeCell ref="G41:H41"/>
    <mergeCell ref="G42:H42"/>
    <mergeCell ref="H18:H19"/>
    <mergeCell ref="B54:C54"/>
    <mergeCell ref="D54:H54"/>
    <mergeCell ref="C46:H46"/>
    <mergeCell ref="B45:F45"/>
    <mergeCell ref="G45:H45"/>
    <mergeCell ref="F18:F19"/>
    <mergeCell ref="D50:H50"/>
    <mergeCell ref="B48:H48"/>
    <mergeCell ref="H34:H35"/>
    <mergeCell ref="B40:F40"/>
    <mergeCell ref="H6:H7"/>
    <mergeCell ref="B6:B7"/>
    <mergeCell ref="B18:B20"/>
    <mergeCell ref="D18:D19"/>
    <mergeCell ref="E18:E19"/>
    <mergeCell ref="B8:B10"/>
    <mergeCell ref="B11:B1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0" r:id="rId1"/>
  <headerFooter alignWithMargins="0">
    <oddHeader>&amp;L&amp;12Krycí list nabídkové ceny&amp;C&amp;12KoPÚ Ostroh&amp;RPříloha SoD č. 1b</oddHeader>
    <oddFooter>&amp;C&amp;P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kalinap</cp:lastModifiedBy>
  <cp:lastPrinted>2013-12-31T08:18:19Z</cp:lastPrinted>
  <dcterms:created xsi:type="dcterms:W3CDTF">2005-06-09T05:49:05Z</dcterms:created>
  <dcterms:modified xsi:type="dcterms:W3CDTF">2013-12-31T08:18:33Z</dcterms:modified>
  <cp:category/>
  <cp:version/>
  <cp:contentType/>
  <cp:contentStatus/>
</cp:coreProperties>
</file>