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5880" yWindow="900" windowWidth="14880" windowHeight="12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'List1'!$A$1:$G$23</definedName>
  </definedNames>
  <calcPr calcId="145621"/>
</workbook>
</file>

<file path=xl/sharedStrings.xml><?xml version="1.0" encoding="utf-8"?>
<sst xmlns="http://schemas.openxmlformats.org/spreadsheetml/2006/main" count="90" uniqueCount="77">
  <si>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</si>
  <si>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</si>
  <si>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</si>
  <si>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</si>
  <si>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</si>
  <si>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</si>
  <si>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</si>
  <si>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</si>
  <si>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</si>
  <si>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</si>
  <si>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</si>
  <si>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</si>
  <si>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Vypracování plánu společných zařízení</t>
  </si>
  <si>
    <t>Mapové dílo</t>
  </si>
  <si>
    <t>Vypracování návrhu nového uspořádání pozemků k vystavení dle §11 odst. 1 zákona</t>
  </si>
  <si>
    <t>Revize stávajícího bodového pole</t>
  </si>
  <si>
    <t>Doplnění stávajícího bodového pole</t>
  </si>
  <si>
    <t>Předložení kompletní dokumentace nového uspořádání pozemků</t>
  </si>
  <si>
    <t>Dokumentace k soupisu nároků vlastníků pozemků</t>
  </si>
  <si>
    <t>Upřesnění obvodu KoPÚ - zjišťování hranic pozemků na hranicích obvodu KoPU, geometrické plány na upřesněný obvod KoPU, předepsaná stabilizace dle vyhl. č. 357/2013 Sb.</t>
  </si>
  <si>
    <t>Zjišťování hranic pozemků neřešených dle §2 zákona, včetně potřebných geometrických plánů na hranici mezi řešenými a neřešenými pozemky dle §2 zákona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</si>
  <si>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</si>
  <si>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</si>
  <si>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</si>
  <si>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</si>
  <si>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</si>
  <si>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</si>
  <si>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</si>
  <si>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</si>
  <si>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</si>
  <si>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</si>
  <si>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</si>
  <si>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</si>
  <si>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</si>
  <si>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</si>
  <si>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 xml:space="preserve"> 100 bm</t>
  </si>
  <si>
    <r>
      <t xml:space="preserve">Přípravné práce celkem </t>
    </r>
    <r>
      <rPr>
        <sz val="10"/>
        <rFont val="Arial"/>
        <family val="2"/>
      </rPr>
      <t>(3.1.1.-3.1.6.)</t>
    </r>
    <r>
      <rPr>
        <b/>
        <sz val="10"/>
        <rFont val="Arial"/>
        <family val="2"/>
      </rPr>
      <t xml:space="preserve"> bez DPH v Kč</t>
    </r>
  </si>
  <si>
    <t xml:space="preserve">Rozbor současného stavu                      </t>
  </si>
  <si>
    <t>3.4.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</si>
  <si>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</si>
  <si>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r>
      <t>Podrobné zaměření polohopisu v obvodu</t>
    </r>
    <r>
      <rPr>
        <sz val="10"/>
        <color rgb="FFFF0000"/>
        <rFont val="Arial"/>
        <family val="2"/>
      </rPr>
      <t xml:space="preserve"> </t>
    </r>
  </si>
  <si>
    <t>Předběžný inženýrsko geologický průzkum pro opatření sloužící k zpřístupnění pozemků a pro vodohospodářská a protierozní opatření</t>
  </si>
  <si>
    <t>ks (sond)</t>
  </si>
  <si>
    <r>
      <t xml:space="preserve">Výškopisné zaměření zájmového území v obvodu KoPÚ v trvalých a mimo trvalé porosty                                                </t>
    </r>
    <r>
      <rPr>
        <sz val="10"/>
        <color rgb="FFFF0000"/>
        <rFont val="Arial"/>
        <family val="2"/>
      </rPr>
      <t xml:space="preserve"> </t>
    </r>
  </si>
  <si>
    <t xml:space="preserve">Potřebné podélné a příčné profily liniových staveb PSZ pro stanovení plochy záboru půdy stavbami                                       </t>
  </si>
  <si>
    <t xml:space="preserve">Potřebné podélné a příčné profily vodohospodářských PSZ pro stanovení plochy záboru půdy stavbami                  </t>
  </si>
  <si>
    <t xml:space="preserve">do 3 měsíců od nabytí PM 1.R </t>
  </si>
  <si>
    <t>do 1 měsíce od výzvy objednatele</t>
  </si>
  <si>
    <t>do 3 měsíců od výzvy objednatele, nejpozději však do 30. 9. roku následujícího po roce, v němž došlo k zápisu KoPÚ do katastru nemovitostí</t>
  </si>
  <si>
    <t>3.3.</t>
  </si>
  <si>
    <r>
      <t>Hlavní  celek /</t>
    </r>
    <r>
      <rPr>
        <sz val="10"/>
        <rFont val="Arial"/>
        <family val="2"/>
      </rPr>
      <t xml:space="preserve"> dílčí část</t>
    </r>
  </si>
  <si>
    <r>
      <t>Vytyčení pozemků dle zapsané DKM</t>
    </r>
    <r>
      <rPr>
        <sz val="10"/>
        <color theme="1"/>
        <rFont val="Arial"/>
        <family val="2"/>
      </rPr>
      <t xml:space="preserve"> v souladu s § 87 až § 92 vyhl.č. 357/2013 Sb.</t>
    </r>
  </si>
  <si>
    <r>
      <t>Termín 
ukončení</t>
    </r>
    <r>
      <rPr>
        <b/>
        <sz val="10"/>
        <rFont val="Arial"/>
        <family val="2"/>
      </rPr>
      <t xml:space="preserve">
 </t>
    </r>
  </si>
  <si>
    <t>17.12. 2015</t>
  </si>
  <si>
    <t>17.1. 2017</t>
  </si>
  <si>
    <t>17.7. 2017</t>
  </si>
  <si>
    <t>17.1. 2018</t>
  </si>
  <si>
    <t>17.9. 2018</t>
  </si>
  <si>
    <t>Příloha k dodatku č. 1 SoD KoPÚ v k.ú. Bohušov</t>
  </si>
  <si>
    <t>2.9. 2016</t>
  </si>
  <si>
    <t>Rekapitulace hlavních fakturačních celků</t>
  </si>
  <si>
    <t>Celková cena bez DPH v Kč</t>
  </si>
  <si>
    <t>DPH  21% v Kč</t>
  </si>
  <si>
    <t>Celková cena díla včetně DPH v Kč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</si>
  <si>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Termín ukončení - v rámci nabídky se zadává počet měsíců od uzavření smlouvy, při uzavření smlouvy je zadáváno konkrétní datum</t>
    </r>
  </si>
  <si>
    <t>Za objednatele:</t>
  </si>
  <si>
    <t>Za zhotovitele:</t>
  </si>
  <si>
    <t>Ing. Aleš Uvíra</t>
  </si>
  <si>
    <t>ředitel Krajského pozemkového úřadu pro Moravskoslezský kraj</t>
  </si>
  <si>
    <t>jednatel společnosti</t>
  </si>
  <si>
    <t xml:space="preserve">V Ostravě dne 12.7.2016          </t>
  </si>
  <si>
    <t>Ing. Ivo Čevora</t>
  </si>
  <si>
    <t>1.Přípravné práce celkem (3.1.1.-3.1.6.) bez DPH v Kč</t>
  </si>
  <si>
    <t>2.Návrhové práce celkem (3.2.1.-3.2.3.) bez DPH v Kč</t>
  </si>
  <si>
    <t>3. Mapové dílo celkem (3.3.) bez DPH v Kč</t>
  </si>
  <si>
    <t>4.Vytyčení pozemků dle zapsané DKM (3.4.) bez DPH v Kč</t>
  </si>
  <si>
    <t xml:space="preserve"> Ve Opavě dne 12.7.2016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</si>
</sst>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hair"/>
      <right style="hair"/>
      <top/>
      <bottom style="hair"/>
    </border>
    <border>
      <left/>
      <right/>
      <top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/>
    </border>
    <border>
      <left style="hair"/>
      <right style="medium"/>
      <top style="thin"/>
      <bottom style="medium"/>
    </border>
    <border>
      <left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>
        <color indexed="22"/>
      </right>
      <top style="medium"/>
      <bottom style="medium"/>
    </border>
    <border>
      <left style="hair">
        <color indexed="22"/>
      </left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/>
      <right style="hair"/>
      <top style="hair"/>
      <bottom style="hair"/>
    </border>
    <border>
      <left style="hair"/>
      <right/>
      <top style="thin"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 style="hair"/>
      <top style="thin"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/>
    </border>
    <border>
      <left style="hair"/>
      <right style="medium"/>
      <top style="thin"/>
      <bottom style="hair"/>
    </border>
    <border>
      <left style="hair"/>
      <right style="medium"/>
      <top/>
      <bottom style="hair"/>
    </border>
    <border>
      <left style="medium"/>
      <right/>
      <top style="thin"/>
      <bottom style="medium"/>
    </border>
    <border>
      <left style="hair"/>
      <right style="medium"/>
      <top style="thin"/>
      <bottom/>
    </border>
    <border>
      <left style="medium"/>
      <right style="hair"/>
      <top style="thin"/>
      <bottom/>
    </border>
    <border>
      <left style="hair"/>
      <right style="medium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medium"/>
      <top style="thin"/>
      <bottom/>
    </border>
    <border>
      <left style="medium"/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hair">
        <color indexed="8"/>
      </right>
      <top/>
      <bottom style="thin"/>
    </border>
    <border>
      <left/>
      <right style="hair">
        <color indexed="8"/>
      </right>
      <top style="thin"/>
      <bottom/>
    </border>
    <border>
      <left style="hair">
        <color indexed="8"/>
      </left>
      <right/>
      <top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/>
      <top/>
      <bottom style="medium"/>
    </border>
    <border>
      <left style="thin"/>
      <right style="hair">
        <color indexed="8"/>
      </right>
      <top style="thin"/>
      <bottom style="medium"/>
    </border>
    <border>
      <left style="hair">
        <color indexed="8"/>
      </left>
      <right style="medium"/>
      <top style="thin"/>
      <bottom style="medium"/>
    </border>
    <border>
      <left style="hair">
        <color indexed="8"/>
      </left>
      <right/>
      <top style="medium"/>
      <bottom style="medium"/>
    </border>
    <border>
      <left style="thin"/>
      <right style="hair">
        <color indexed="8"/>
      </right>
      <top style="medium"/>
      <bottom style="medium"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medium"/>
      <top/>
      <bottom style="thin"/>
    </border>
    <border>
      <left style="hair">
        <color indexed="8"/>
      </left>
      <right style="medium"/>
      <top style="thin"/>
      <bottom style="thin"/>
    </border>
    <border>
      <left style="medium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3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1" fillId="0" borderId="4" xfId="20" applyFont="1" applyFill="1" applyBorder="1" applyAlignment="1">
      <alignment horizontal="left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49" fontId="1" fillId="0" borderId="7" xfId="20" applyNumberFormat="1" applyFont="1" applyFill="1" applyBorder="1" applyAlignment="1">
      <alignment horizontal="center" vertical="top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49" fontId="2" fillId="0" borderId="9" xfId="20" applyNumberFormat="1" applyFont="1" applyFill="1" applyBorder="1" applyAlignment="1">
      <alignment horizontal="center" vertical="center"/>
      <protection/>
    </xf>
    <xf numFmtId="164" fontId="2" fillId="0" borderId="10" xfId="20" applyNumberFormat="1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>
      <alignment horizontal="center" vertical="center"/>
      <protection/>
    </xf>
    <xf numFmtId="49" fontId="1" fillId="0" borderId="12" xfId="20" applyNumberFormat="1" applyFont="1" applyFill="1" applyBorder="1" applyAlignment="1">
      <alignment horizontal="center" vertical="center"/>
      <protection/>
    </xf>
    <xf numFmtId="0" fontId="1" fillId="0" borderId="13" xfId="20" applyFont="1" applyFill="1" applyBorder="1" applyAlignment="1">
      <alignment horizontal="left" vertical="center" wrapText="1"/>
      <protection/>
    </xf>
    <xf numFmtId="49" fontId="1" fillId="0" borderId="14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49" fontId="1" fillId="0" borderId="16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1" fillId="2" borderId="4" xfId="20" applyFont="1" applyFill="1" applyBorder="1" applyAlignment="1">
      <alignment vertical="center" wrapText="1"/>
      <protection/>
    </xf>
    <xf numFmtId="0" fontId="2" fillId="0" borderId="17" xfId="20" applyFont="1" applyFill="1" applyBorder="1" applyAlignment="1">
      <alignment vertical="center" wrapText="1"/>
      <protection/>
    </xf>
    <xf numFmtId="0" fontId="2" fillId="0" borderId="18" xfId="20" applyFont="1" applyFill="1" applyBorder="1" applyAlignment="1">
      <alignment vertical="center" wrapText="1"/>
      <protection/>
    </xf>
    <xf numFmtId="0" fontId="1" fillId="0" borderId="19" xfId="20" applyFont="1" applyFill="1" applyBorder="1" applyAlignment="1">
      <alignment horizontal="left" vertical="center" wrapText="1"/>
      <protection/>
    </xf>
    <xf numFmtId="0" fontId="2" fillId="0" borderId="20" xfId="20" applyFont="1" applyFill="1" applyBorder="1" applyAlignment="1">
      <alignment vertical="center" wrapText="1"/>
      <protection/>
    </xf>
    <xf numFmtId="0" fontId="1" fillId="2" borderId="4" xfId="20" applyFont="1" applyFill="1" applyBorder="1" applyAlignment="1">
      <alignment horizontal="left" vertical="center" wrapText="1"/>
      <protection/>
    </xf>
    <xf numFmtId="49" fontId="1" fillId="0" borderId="21" xfId="20" applyNumberFormat="1" applyFont="1" applyFill="1" applyBorder="1" applyAlignment="1">
      <alignment horizontal="center" vertical="center"/>
      <protection/>
    </xf>
    <xf numFmtId="49" fontId="1" fillId="0" borderId="22" xfId="20" applyNumberFormat="1" applyFont="1" applyFill="1" applyBorder="1" applyAlignment="1">
      <alignment horizontal="center" vertical="center"/>
      <protection/>
    </xf>
    <xf numFmtId="49" fontId="1" fillId="0" borderId="22" xfId="20" applyNumberFormat="1" applyFont="1" applyFill="1" applyBorder="1" applyAlignment="1">
      <alignment horizontal="center" vertical="center"/>
      <protection/>
    </xf>
    <xf numFmtId="14" fontId="3" fillId="0" borderId="0" xfId="0" applyNumberFormat="1" applyFont="1"/>
    <xf numFmtId="14" fontId="5" fillId="0" borderId="0" xfId="0" applyNumberFormat="1" applyFont="1"/>
    <xf numFmtId="49" fontId="2" fillId="0" borderId="14" xfId="20" applyNumberFormat="1" applyFont="1" applyFill="1" applyBorder="1" applyAlignment="1" applyProtection="1">
      <alignment horizontal="center" vertical="center"/>
      <protection locked="0"/>
    </xf>
    <xf numFmtId="1" fontId="5" fillId="0" borderId="23" xfId="0" applyNumberFormat="1" applyFont="1" applyBorder="1" applyAlignment="1">
      <alignment horizontal="center" vertical="center"/>
    </xf>
    <xf numFmtId="0" fontId="1" fillId="0" borderId="24" xfId="20" applyFont="1" applyFill="1" applyBorder="1" applyAlignment="1">
      <alignment horizontal="center" vertical="center" wrapText="1"/>
      <protection/>
    </xf>
    <xf numFmtId="164" fontId="1" fillId="0" borderId="25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20" applyNumberFormat="1" applyFont="1" applyFill="1" applyBorder="1" applyAlignment="1">
      <alignment horizontal="right" vertical="center"/>
      <protection/>
    </xf>
    <xf numFmtId="49" fontId="1" fillId="0" borderId="22" xfId="20" applyNumberFormat="1" applyFont="1" applyFill="1" applyBorder="1" applyAlignment="1" applyProtection="1">
      <alignment horizontal="right" vertical="center"/>
      <protection locked="0"/>
    </xf>
    <xf numFmtId="49" fontId="1" fillId="0" borderId="16" xfId="20" applyNumberFormat="1" applyFont="1" applyFill="1" applyBorder="1" applyAlignment="1">
      <alignment horizontal="right" vertical="center"/>
      <protection/>
    </xf>
    <xf numFmtId="49" fontId="2" fillId="0" borderId="26" xfId="20" applyNumberFormat="1" applyFont="1" applyFill="1" applyBorder="1" applyAlignment="1">
      <alignment horizontal="center" vertical="center"/>
      <protection/>
    </xf>
    <xf numFmtId="0" fontId="2" fillId="0" borderId="27" xfId="20" applyFont="1" applyFill="1" applyBorder="1" applyAlignment="1">
      <alignment vertical="center" wrapText="1"/>
      <protection/>
    </xf>
    <xf numFmtId="0" fontId="2" fillId="0" borderId="28" xfId="20" applyFont="1" applyFill="1" applyBorder="1" applyAlignment="1">
      <alignment horizontal="center" vertical="center" wrapText="1"/>
      <protection/>
    </xf>
    <xf numFmtId="0" fontId="5" fillId="0" borderId="29" xfId="0" applyFont="1" applyBorder="1" applyAlignment="1">
      <alignment vertical="center" wrapText="1"/>
    </xf>
    <xf numFmtId="0" fontId="1" fillId="0" borderId="30" xfId="20" applyFont="1" applyFill="1" applyBorder="1" applyAlignment="1">
      <alignment horizontal="center" vertical="center"/>
      <protection/>
    </xf>
    <xf numFmtId="3" fontId="1" fillId="0" borderId="3" xfId="20" applyNumberFormat="1" applyFont="1" applyFill="1" applyBorder="1" applyAlignment="1">
      <alignment horizontal="center" vertical="center"/>
      <protection/>
    </xf>
    <xf numFmtId="0" fontId="1" fillId="0" borderId="3" xfId="20" applyFont="1" applyFill="1" applyBorder="1" applyAlignment="1">
      <alignment horizontal="center" vertical="center"/>
      <protection/>
    </xf>
    <xf numFmtId="3" fontId="1" fillId="0" borderId="19" xfId="20" applyNumberFormat="1" applyFont="1" applyFill="1" applyBorder="1" applyAlignment="1">
      <alignment horizontal="center" vertical="center"/>
      <protection/>
    </xf>
    <xf numFmtId="0" fontId="1" fillId="0" borderId="19" xfId="20" applyFont="1" applyFill="1" applyBorder="1" applyAlignment="1">
      <alignment horizontal="center" vertical="center"/>
      <protection/>
    </xf>
    <xf numFmtId="3" fontId="1" fillId="0" borderId="31" xfId="20" applyNumberFormat="1" applyFont="1" applyFill="1" applyBorder="1" applyAlignment="1">
      <alignment horizontal="center" vertical="center"/>
      <protection/>
    </xf>
    <xf numFmtId="0" fontId="1" fillId="0" borderId="4" xfId="20" applyFont="1" applyFill="1" applyBorder="1" applyAlignment="1">
      <alignment horizontal="center" vertical="center" wrapText="1"/>
      <protection/>
    </xf>
    <xf numFmtId="3" fontId="1" fillId="0" borderId="4" xfId="20" applyNumberFormat="1" applyFont="1" applyFill="1" applyBorder="1" applyAlignment="1">
      <alignment horizontal="center" vertical="center"/>
      <protection/>
    </xf>
    <xf numFmtId="0" fontId="1" fillId="0" borderId="13" xfId="20" applyFont="1" applyFill="1" applyBorder="1" applyAlignment="1">
      <alignment horizontal="center" vertical="center"/>
      <protection/>
    </xf>
    <xf numFmtId="3" fontId="1" fillId="0" borderId="13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center" vertical="center"/>
      <protection/>
    </xf>
    <xf numFmtId="3" fontId="1" fillId="0" borderId="2" xfId="20" applyNumberFormat="1" applyFont="1" applyFill="1" applyBorder="1" applyAlignment="1">
      <alignment horizontal="center" vertical="center"/>
      <protection/>
    </xf>
    <xf numFmtId="0" fontId="1" fillId="0" borderId="32" xfId="20" applyFont="1" applyFill="1" applyBorder="1" applyAlignment="1">
      <alignment horizontal="center" vertical="center"/>
      <protection/>
    </xf>
    <xf numFmtId="3" fontId="1" fillId="0" borderId="32" xfId="20" applyNumberFormat="1" applyFont="1" applyFill="1" applyBorder="1" applyAlignment="1">
      <alignment horizontal="center" vertical="center"/>
      <protection/>
    </xf>
    <xf numFmtId="164" fontId="2" fillId="0" borderId="3" xfId="20" applyNumberFormat="1" applyFont="1" applyFill="1" applyBorder="1" applyAlignment="1">
      <alignment horizontal="right" vertical="center"/>
      <protection/>
    </xf>
    <xf numFmtId="164" fontId="1" fillId="0" borderId="33" xfId="20" applyNumberFormat="1" applyFont="1" applyFill="1" applyBorder="1" applyAlignment="1" applyProtection="1">
      <alignment horizontal="center" vertical="center"/>
      <protection locked="0"/>
    </xf>
    <xf numFmtId="164" fontId="1" fillId="0" borderId="3" xfId="20" applyNumberFormat="1" applyFont="1" applyFill="1" applyBorder="1" applyAlignment="1" applyProtection="1">
      <alignment horizontal="center" vertical="center"/>
      <protection locked="0"/>
    </xf>
    <xf numFmtId="164" fontId="1" fillId="0" borderId="2" xfId="20" applyNumberFormat="1" applyFont="1" applyFill="1" applyBorder="1" applyAlignment="1" applyProtection="1">
      <alignment horizontal="center" vertical="center"/>
      <protection locked="0"/>
    </xf>
    <xf numFmtId="164" fontId="1" fillId="0" borderId="19" xfId="20" applyNumberFormat="1" applyFont="1" applyFill="1" applyBorder="1" applyAlignment="1" applyProtection="1">
      <alignment horizontal="center" vertical="center"/>
      <protection locked="0"/>
    </xf>
    <xf numFmtId="164" fontId="2" fillId="0" borderId="34" xfId="20" applyNumberFormat="1" applyFont="1" applyFill="1" applyBorder="1" applyAlignment="1">
      <alignment horizontal="right" vertical="center"/>
      <protection/>
    </xf>
    <xf numFmtId="164" fontId="2" fillId="0" borderId="35" xfId="20" applyNumberFormat="1" applyFont="1" applyFill="1" applyBorder="1" applyAlignment="1">
      <alignment horizontal="right" vertical="center"/>
      <protection/>
    </xf>
    <xf numFmtId="164" fontId="2" fillId="0" borderId="30" xfId="20" applyNumberFormat="1" applyFont="1" applyFill="1" applyBorder="1" applyAlignment="1">
      <alignment horizontal="right" vertical="center"/>
      <protection/>
    </xf>
    <xf numFmtId="0" fontId="1" fillId="0" borderId="29" xfId="20" applyFont="1" applyFill="1" applyBorder="1" applyAlignment="1">
      <alignment horizontal="center" vertical="center"/>
      <protection/>
    </xf>
    <xf numFmtId="0" fontId="1" fillId="0" borderId="29" xfId="20" applyFont="1" applyFill="1" applyBorder="1" applyAlignment="1">
      <alignment horizontal="center" vertical="center" wrapText="1"/>
      <protection/>
    </xf>
    <xf numFmtId="164" fontId="2" fillId="0" borderId="29" xfId="20" applyNumberFormat="1" applyFont="1" applyFill="1" applyBorder="1" applyAlignment="1">
      <alignment horizontal="right" vertical="center"/>
      <protection/>
    </xf>
    <xf numFmtId="164" fontId="1" fillId="0" borderId="4" xfId="20" applyNumberFormat="1" applyFont="1" applyFill="1" applyBorder="1" applyAlignment="1" applyProtection="1">
      <alignment horizontal="center" vertical="center"/>
      <protection locked="0"/>
    </xf>
    <xf numFmtId="164" fontId="2" fillId="0" borderId="36" xfId="20" applyNumberFormat="1" applyFont="1" applyFill="1" applyBorder="1" applyAlignment="1">
      <alignment horizontal="right" vertical="center"/>
      <protection/>
    </xf>
    <xf numFmtId="164" fontId="2" fillId="0" borderId="32" xfId="20" applyNumberFormat="1" applyFont="1" applyFill="1" applyBorder="1" applyAlignment="1">
      <alignment horizontal="right" vertical="center"/>
      <protection/>
    </xf>
    <xf numFmtId="164" fontId="2" fillId="0" borderId="13" xfId="20" applyNumberFormat="1" applyFont="1" applyFill="1" applyBorder="1" applyAlignment="1">
      <alignment horizontal="right" vertical="center"/>
      <protection/>
    </xf>
    <xf numFmtId="164" fontId="5" fillId="0" borderId="37" xfId="0" applyNumberFormat="1" applyFont="1" applyBorder="1" applyAlignment="1">
      <alignment vertical="center"/>
    </xf>
    <xf numFmtId="164" fontId="2" fillId="0" borderId="38" xfId="20" applyNumberFormat="1" applyFont="1" applyFill="1" applyBorder="1" applyAlignment="1">
      <alignment horizontal="right" vertical="center"/>
      <protection/>
    </xf>
    <xf numFmtId="49" fontId="1" fillId="0" borderId="39" xfId="20" applyNumberFormat="1" applyFont="1" applyFill="1" applyBorder="1" applyAlignment="1" applyProtection="1">
      <alignment horizontal="center" vertical="center"/>
      <protection locked="0"/>
    </xf>
    <xf numFmtId="49" fontId="1" fillId="0" borderId="14" xfId="20" applyNumberFormat="1" applyFont="1" applyFill="1" applyBorder="1" applyAlignment="1" applyProtection="1">
      <alignment horizontal="center" vertical="center"/>
      <protection locked="0"/>
    </xf>
    <xf numFmtId="49" fontId="1" fillId="0" borderId="40" xfId="20" applyNumberFormat="1" applyFont="1" applyFill="1" applyBorder="1" applyAlignment="1" applyProtection="1">
      <alignment horizontal="center" vertical="center"/>
      <protection locked="0"/>
    </xf>
    <xf numFmtId="49" fontId="1" fillId="0" borderId="41" xfId="20" applyNumberFormat="1" applyFont="1" applyFill="1" applyBorder="1" applyAlignment="1" applyProtection="1">
      <alignment horizontal="center" vertical="center"/>
      <protection locked="0"/>
    </xf>
    <xf numFmtId="49" fontId="6" fillId="0" borderId="39" xfId="20" applyNumberFormat="1" applyFont="1" applyFill="1" applyBorder="1" applyAlignment="1" applyProtection="1">
      <alignment horizontal="center" vertical="center"/>
      <protection locked="0"/>
    </xf>
    <xf numFmtId="0" fontId="2" fillId="0" borderId="42" xfId="20" applyFont="1" applyFill="1" applyBorder="1" applyAlignment="1">
      <alignment horizontal="center" vertical="center" wrapText="1"/>
      <protection/>
    </xf>
    <xf numFmtId="0" fontId="2" fillId="0" borderId="17" xfId="20" applyFont="1" applyFill="1" applyBorder="1" applyAlignment="1">
      <alignment horizontal="center" vertical="center" wrapText="1"/>
      <protection/>
    </xf>
    <xf numFmtId="49" fontId="1" fillId="0" borderId="43" xfId="20" applyNumberFormat="1" applyFont="1" applyFill="1" applyBorder="1" applyAlignment="1" applyProtection="1">
      <alignment horizontal="center" vertical="center"/>
      <protection locked="0"/>
    </xf>
    <xf numFmtId="49" fontId="1" fillId="0" borderId="41" xfId="20" applyNumberFormat="1" applyFont="1" applyFill="1" applyBorder="1" applyAlignment="1" applyProtection="1">
      <alignment horizontal="center" vertical="center"/>
      <protection locked="0"/>
    </xf>
    <xf numFmtId="49" fontId="1" fillId="0" borderId="44" xfId="20" applyNumberFormat="1" applyFont="1" applyFill="1" applyBorder="1" applyAlignment="1">
      <alignment horizontal="center" vertical="center"/>
      <protection/>
    </xf>
    <xf numFmtId="49" fontId="1" fillId="0" borderId="21" xfId="20" applyNumberFormat="1" applyFont="1" applyFill="1" applyBorder="1" applyAlignment="1">
      <alignment horizontal="center" vertical="center"/>
      <protection/>
    </xf>
    <xf numFmtId="49" fontId="1" fillId="0" borderId="45" xfId="20" applyNumberFormat="1" applyFont="1" applyFill="1" applyBorder="1" applyAlignment="1" applyProtection="1">
      <alignment horizontal="center" vertical="center"/>
      <protection locked="0"/>
    </xf>
    <xf numFmtId="49" fontId="1" fillId="0" borderId="45" xfId="20" applyNumberFormat="1" applyFont="1" applyFill="1" applyBorder="1" applyAlignment="1" applyProtection="1">
      <alignment horizontal="center" vertical="center"/>
      <protection locked="0"/>
    </xf>
    <xf numFmtId="0" fontId="2" fillId="0" borderId="46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4" fillId="0" borderId="47" xfId="0" applyFont="1" applyBorder="1" applyAlignment="1">
      <alignment wrapText="1"/>
    </xf>
    <xf numFmtId="0" fontId="2" fillId="0" borderId="48" xfId="20" applyFont="1" applyFill="1" applyBorder="1" applyAlignment="1">
      <alignment horizontal="left" vertical="center" wrapText="1"/>
      <protection/>
    </xf>
    <xf numFmtId="0" fontId="2" fillId="0" borderId="49" xfId="20" applyFont="1" applyFill="1" applyBorder="1" applyAlignment="1">
      <alignment horizontal="left" vertical="center"/>
      <protection/>
    </xf>
    <xf numFmtId="6" fontId="2" fillId="0" borderId="50" xfId="20" applyNumberFormat="1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>
      <alignment/>
      <protection/>
    </xf>
    <xf numFmtId="0" fontId="1" fillId="0" borderId="0" xfId="20" applyFont="1" applyFill="1" applyBorder="1" applyAlignment="1">
      <alignment horizontal="left" vertical="center"/>
      <protection/>
    </xf>
    <xf numFmtId="0" fontId="2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6" fontId="1" fillId="0" borderId="51" xfId="20" applyNumberFormat="1" applyFont="1" applyFill="1" applyBorder="1" applyAlignment="1">
      <alignment horizontal="center" vertical="center"/>
      <protection/>
    </xf>
    <xf numFmtId="0" fontId="1" fillId="0" borderId="52" xfId="20" applyFont="1" applyFill="1" applyBorder="1" applyAlignment="1" applyProtection="1">
      <alignment horizontal="left" vertical="center" wrapText="1"/>
      <protection locked="0"/>
    </xf>
    <xf numFmtId="0" fontId="1" fillId="0" borderId="53" xfId="20" applyFont="1" applyFill="1" applyBorder="1" applyAlignment="1" applyProtection="1">
      <alignment horizontal="left" vertical="center"/>
      <protection locked="0"/>
    </xf>
    <xf numFmtId="0" fontId="2" fillId="0" borderId="54" xfId="20" applyFont="1" applyFill="1" applyBorder="1" applyAlignment="1">
      <alignment horizontal="left" vertical="center" wrapText="1"/>
      <protection/>
    </xf>
    <xf numFmtId="0" fontId="2" fillId="0" borderId="55" xfId="20" applyFont="1" applyFill="1" applyBorder="1" applyAlignment="1">
      <alignment horizontal="left" vertical="center"/>
      <protection/>
    </xf>
    <xf numFmtId="6" fontId="1" fillId="0" borderId="56" xfId="20" applyNumberFormat="1" applyFont="1" applyFill="1" applyBorder="1" applyAlignment="1">
      <alignment horizontal="center" vertical="center"/>
      <protection/>
    </xf>
    <xf numFmtId="0" fontId="2" fillId="0" borderId="57" xfId="20" applyFont="1" applyFill="1" applyBorder="1" applyAlignment="1">
      <alignment horizontal="left" vertical="center"/>
      <protection/>
    </xf>
    <xf numFmtId="6" fontId="2" fillId="0" borderId="58" xfId="20" applyNumberFormat="1" applyFont="1" applyFill="1" applyBorder="1" applyAlignment="1">
      <alignment horizontal="center" vertical="center"/>
      <protection/>
    </xf>
    <xf numFmtId="0" fontId="1" fillId="0" borderId="59" xfId="20" applyFont="1" applyFill="1" applyBorder="1" applyAlignment="1" applyProtection="1">
      <alignment horizontal="left" vertical="center"/>
      <protection locked="0"/>
    </xf>
    <xf numFmtId="6" fontId="1" fillId="0" borderId="60" xfId="20" applyNumberFormat="1" applyFont="1" applyFill="1" applyBorder="1" applyAlignment="1">
      <alignment horizontal="center" vertical="center"/>
      <protection/>
    </xf>
    <xf numFmtId="6" fontId="1" fillId="0" borderId="61" xfId="20" applyNumberFormat="1" applyFont="1" applyFill="1" applyBorder="1" applyAlignment="1">
      <alignment horizontal="center" vertical="center"/>
      <protection/>
    </xf>
    <xf numFmtId="0" fontId="2" fillId="0" borderId="62" xfId="20" applyFont="1" applyFill="1" applyBorder="1" applyAlignment="1">
      <alignment horizontal="left" vertical="center"/>
      <protection/>
    </xf>
    <xf numFmtId="6" fontId="2" fillId="0" borderId="63" xfId="20" applyNumberFormat="1" applyFont="1" applyFill="1" applyBorder="1" applyAlignment="1">
      <alignment horizontal="center" vertical="center"/>
      <protection/>
    </xf>
    <xf numFmtId="6" fontId="1" fillId="0" borderId="64" xfId="20" applyNumberFormat="1" applyFont="1" applyFill="1" applyBorder="1" applyAlignment="1">
      <alignment horizontal="center" vertical="center"/>
      <protection/>
    </xf>
    <xf numFmtId="6" fontId="1" fillId="0" borderId="54" xfId="20" applyNumberFormat="1" applyFont="1" applyFill="1" applyBorder="1" applyAlignment="1">
      <alignment horizontal="center" vertical="center"/>
      <protection/>
    </xf>
    <xf numFmtId="6" fontId="1" fillId="0" borderId="65" xfId="20" applyNumberFormat="1" applyFont="1" applyFill="1" applyBorder="1" applyAlignment="1">
      <alignment horizontal="center" vertical="center"/>
      <protection/>
    </xf>
    <xf numFmtId="6" fontId="2" fillId="0" borderId="66" xfId="20" applyNumberFormat="1" applyFont="1" applyFill="1" applyBorder="1" applyAlignment="1">
      <alignment horizontal="center" vertical="center"/>
      <protection/>
    </xf>
    <xf numFmtId="0" fontId="1" fillId="0" borderId="67" xfId="20" applyFont="1" applyFill="1" applyBorder="1" applyAlignment="1">
      <alignment horizontal="left" vertical="top" wrapText="1"/>
      <protection/>
    </xf>
    <xf numFmtId="0" fontId="1" fillId="0" borderId="68" xfId="20" applyFont="1" applyFill="1" applyBorder="1" applyAlignment="1">
      <alignment horizontal="left" vertical="top"/>
      <protection/>
    </xf>
    <xf numFmtId="0" fontId="1" fillId="0" borderId="69" xfId="20" applyFont="1" applyFill="1" applyBorder="1" applyAlignment="1">
      <alignment horizontal="left" vertical="top"/>
      <protection/>
    </xf>
    <xf numFmtId="0" fontId="1" fillId="0" borderId="58" xfId="20" applyFont="1" applyFill="1" applyBorder="1" applyAlignment="1">
      <alignment horizontal="left" vertical="top" wrapText="1"/>
      <protection/>
    </xf>
    <xf numFmtId="0" fontId="3" fillId="0" borderId="70" xfId="0" applyFont="1" applyBorder="1" applyAlignment="1">
      <alignment horizontal="left" vertical="top"/>
    </xf>
    <xf numFmtId="0" fontId="0" fillId="0" borderId="71" xfId="0" applyBorder="1" applyAlignment="1">
      <alignment horizontal="left" vertical="top"/>
    </xf>
    <xf numFmtId="0" fontId="0" fillId="0" borderId="72" xfId="0" applyBorder="1" applyAlignment="1">
      <alignment horizontal="center"/>
    </xf>
    <xf numFmtId="6" fontId="3" fillId="0" borderId="70" xfId="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SheetLayoutView="100" workbookViewId="0" topLeftCell="A1">
      <selection activeCell="H30" sqref="H30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3" width="8.140625" style="2" customWidth="1"/>
    <col min="4" max="4" width="9.140625" style="2" customWidth="1"/>
    <col min="5" max="5" width="14.28125" style="2" customWidth="1"/>
    <col min="6" max="6" width="13.8515625" style="2" customWidth="1"/>
    <col min="7" max="7" width="16.57421875" style="2" customWidth="1"/>
    <col min="8" max="16384" width="9.140625" style="2" customWidth="1"/>
  </cols>
  <sheetData>
    <row r="1" spans="1:7" ht="21" customHeight="1">
      <c r="A1" s="22" t="s">
        <v>58</v>
      </c>
      <c r="B1" s="22"/>
      <c r="C1" s="1"/>
      <c r="D1" s="1"/>
      <c r="E1" s="1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0"/>
      <c r="B3" s="7" t="s">
        <v>50</v>
      </c>
      <c r="C3" s="8" t="s">
        <v>0</v>
      </c>
      <c r="D3" s="9" t="s">
        <v>1</v>
      </c>
      <c r="E3" s="9" t="s">
        <v>2</v>
      </c>
      <c r="F3" s="9" t="s">
        <v>3</v>
      </c>
      <c r="G3" s="11" t="s">
        <v>52</v>
      </c>
    </row>
    <row r="4" spans="1:10" ht="21" customHeight="1">
      <c r="A4" s="12" t="s">
        <v>4</v>
      </c>
      <c r="B4" s="18" t="s">
        <v>5</v>
      </c>
      <c r="C4" s="19"/>
      <c r="D4" s="19"/>
      <c r="E4" s="19"/>
      <c r="F4" s="19"/>
      <c r="G4" s="20"/>
      <c r="J4" s="33"/>
    </row>
    <row r="5" spans="1:7" ht="32.1" customHeight="1">
      <c r="A5" s="85" t="s">
        <v>21</v>
      </c>
      <c r="B5" s="5" t="s">
        <v>15</v>
      </c>
      <c r="C5" s="45" t="s">
        <v>7</v>
      </c>
      <c r="D5" s="46">
        <v>17</v>
      </c>
      <c r="E5" s="60">
        <v>450</v>
      </c>
      <c r="F5" s="59">
        <f>D5*E5</f>
        <v>7650</v>
      </c>
      <c r="G5" s="83" t="s">
        <v>53</v>
      </c>
    </row>
    <row r="6" spans="1:7" ht="26.25" customHeight="1">
      <c r="A6" s="86"/>
      <c r="B6" s="5" t="s">
        <v>16</v>
      </c>
      <c r="C6" s="47" t="s">
        <v>8</v>
      </c>
      <c r="D6" s="48">
        <v>10</v>
      </c>
      <c r="E6" s="61">
        <v>900</v>
      </c>
      <c r="F6" s="59">
        <f>D6*E6</f>
        <v>9000</v>
      </c>
      <c r="G6" s="84"/>
    </row>
    <row r="7" spans="1:7" ht="35.25" customHeight="1">
      <c r="A7" s="31" t="s">
        <v>22</v>
      </c>
      <c r="B7" s="5" t="s">
        <v>40</v>
      </c>
      <c r="C7" s="47" t="s">
        <v>6</v>
      </c>
      <c r="D7" s="46">
        <v>1115</v>
      </c>
      <c r="E7" s="61">
        <v>300</v>
      </c>
      <c r="F7" s="59">
        <f>D7*E7</f>
        <v>334500</v>
      </c>
      <c r="G7" s="80" t="s">
        <v>59</v>
      </c>
    </row>
    <row r="8" spans="1:7" ht="21" customHeight="1">
      <c r="A8" s="31" t="s">
        <v>23</v>
      </c>
      <c r="B8" s="26" t="s">
        <v>37</v>
      </c>
      <c r="C8" s="49" t="s">
        <v>6</v>
      </c>
      <c r="D8" s="50">
        <v>1115</v>
      </c>
      <c r="E8" s="61">
        <v>280</v>
      </c>
      <c r="F8" s="59">
        <f aca="true" t="shared" si="0" ref="F8:F11">D8*E8</f>
        <v>312200</v>
      </c>
      <c r="G8" s="80" t="s">
        <v>59</v>
      </c>
    </row>
    <row r="9" spans="1:7" ht="65.25" customHeight="1">
      <c r="A9" s="30" t="s">
        <v>24</v>
      </c>
      <c r="B9" s="28" t="s">
        <v>19</v>
      </c>
      <c r="C9" s="51" t="s">
        <v>35</v>
      </c>
      <c r="D9" s="52">
        <v>244</v>
      </c>
      <c r="E9" s="61">
        <v>850</v>
      </c>
      <c r="F9" s="59">
        <f t="shared" si="0"/>
        <v>207400</v>
      </c>
      <c r="G9" s="76" t="s">
        <v>54</v>
      </c>
    </row>
    <row r="10" spans="1:7" ht="66" customHeight="1">
      <c r="A10" s="29" t="s">
        <v>25</v>
      </c>
      <c r="B10" s="23" t="s">
        <v>20</v>
      </c>
      <c r="C10" s="51" t="s">
        <v>35</v>
      </c>
      <c r="D10" s="52">
        <v>20</v>
      </c>
      <c r="E10" s="61">
        <v>850</v>
      </c>
      <c r="F10" s="59">
        <f t="shared" si="0"/>
        <v>17000</v>
      </c>
      <c r="G10" s="76" t="s">
        <v>54</v>
      </c>
    </row>
    <row r="11" spans="1:9" ht="44.25" customHeight="1">
      <c r="A11" s="15" t="s">
        <v>26</v>
      </c>
      <c r="B11" s="16" t="s">
        <v>18</v>
      </c>
      <c r="C11" s="53" t="s">
        <v>6</v>
      </c>
      <c r="D11" s="54">
        <v>1115</v>
      </c>
      <c r="E11" s="61">
        <v>210</v>
      </c>
      <c r="F11" s="73">
        <f t="shared" si="0"/>
        <v>234150</v>
      </c>
      <c r="G11" s="77" t="s">
        <v>55</v>
      </c>
      <c r="I11" s="32"/>
    </row>
    <row r="12" spans="1:7" ht="28.5" customHeight="1" thickBot="1">
      <c r="A12" s="81" t="s">
        <v>36</v>
      </c>
      <c r="B12" s="82"/>
      <c r="C12" s="24"/>
      <c r="D12" s="24"/>
      <c r="E12" s="25"/>
      <c r="F12" s="75">
        <f>SUM(F5:F11)</f>
        <v>1121900</v>
      </c>
      <c r="G12" s="34"/>
    </row>
    <row r="13" spans="1:7" ht="21" customHeight="1">
      <c r="A13" s="12" t="s">
        <v>27</v>
      </c>
      <c r="B13" s="18" t="s">
        <v>11</v>
      </c>
      <c r="C13" s="19"/>
      <c r="D13" s="19"/>
      <c r="E13" s="13"/>
      <c r="F13" s="13"/>
      <c r="G13" s="14"/>
    </row>
    <row r="14" spans="1:9" ht="32.25" customHeight="1">
      <c r="A14" s="3" t="s">
        <v>28</v>
      </c>
      <c r="B14" s="4" t="s">
        <v>12</v>
      </c>
      <c r="C14" s="55" t="s">
        <v>6</v>
      </c>
      <c r="D14" s="56">
        <v>1115</v>
      </c>
      <c r="E14" s="62">
        <v>650</v>
      </c>
      <c r="F14" s="64">
        <f>D14*E14</f>
        <v>724750</v>
      </c>
      <c r="G14" s="78" t="s">
        <v>56</v>
      </c>
      <c r="I14" s="32"/>
    </row>
    <row r="15" spans="1:7" ht="43.5" customHeight="1">
      <c r="A15" s="38" t="s">
        <v>29</v>
      </c>
      <c r="B15" s="26" t="s">
        <v>41</v>
      </c>
      <c r="C15" s="49" t="s">
        <v>42</v>
      </c>
      <c r="D15" s="46">
        <v>12</v>
      </c>
      <c r="E15" s="63">
        <v>2000</v>
      </c>
      <c r="F15" s="65">
        <f>D15*E15</f>
        <v>24000</v>
      </c>
      <c r="G15" s="79" t="s">
        <v>56</v>
      </c>
    </row>
    <row r="16" spans="1:7" ht="46.5" customHeight="1">
      <c r="A16" s="39" t="s">
        <v>30</v>
      </c>
      <c r="B16" s="6" t="s">
        <v>43</v>
      </c>
      <c r="C16" s="47" t="s">
        <v>6</v>
      </c>
      <c r="D16" s="46">
        <v>65</v>
      </c>
      <c r="E16" s="61">
        <v>500</v>
      </c>
      <c r="F16" s="66">
        <f>D16*E16</f>
        <v>32500</v>
      </c>
      <c r="G16" s="87" t="s">
        <v>56</v>
      </c>
    </row>
    <row r="17" spans="1:7" ht="48" customHeight="1">
      <c r="A17" s="40" t="s">
        <v>31</v>
      </c>
      <c r="B17" s="5" t="s">
        <v>44</v>
      </c>
      <c r="C17" s="47" t="s">
        <v>9</v>
      </c>
      <c r="D17" s="46">
        <v>100</v>
      </c>
      <c r="E17" s="61">
        <v>400</v>
      </c>
      <c r="F17" s="66">
        <f aca="true" t="shared" si="1" ref="F17:F20">D17*E17</f>
        <v>40000</v>
      </c>
      <c r="G17" s="88"/>
    </row>
    <row r="18" spans="1:7" ht="45" customHeight="1">
      <c r="A18" s="40" t="s">
        <v>32</v>
      </c>
      <c r="B18" s="5" t="s">
        <v>45</v>
      </c>
      <c r="C18" s="47" t="s">
        <v>9</v>
      </c>
      <c r="D18" s="46">
        <v>5</v>
      </c>
      <c r="E18" s="61">
        <v>400</v>
      </c>
      <c r="F18" s="66">
        <f t="shared" si="1"/>
        <v>2000</v>
      </c>
      <c r="G18" s="88"/>
    </row>
    <row r="19" spans="1:9" ht="37.5" customHeight="1">
      <c r="A19" s="21" t="s">
        <v>33</v>
      </c>
      <c r="B19" s="5" t="s">
        <v>14</v>
      </c>
      <c r="C19" s="47" t="s">
        <v>6</v>
      </c>
      <c r="D19" s="46">
        <v>1115</v>
      </c>
      <c r="E19" s="61">
        <v>350</v>
      </c>
      <c r="F19" s="66">
        <f t="shared" si="1"/>
        <v>390250</v>
      </c>
      <c r="G19" s="79" t="s">
        <v>57</v>
      </c>
      <c r="I19" s="32"/>
    </row>
    <row r="20" spans="1:7" ht="32.1" customHeight="1">
      <c r="A20" s="15" t="s">
        <v>34</v>
      </c>
      <c r="B20" s="16" t="s">
        <v>17</v>
      </c>
      <c r="C20" s="53" t="s">
        <v>10</v>
      </c>
      <c r="D20" s="54">
        <v>4</v>
      </c>
      <c r="E20" s="70">
        <v>3000</v>
      </c>
      <c r="F20" s="71">
        <f t="shared" si="1"/>
        <v>12000</v>
      </c>
      <c r="G20" s="17" t="s">
        <v>47</v>
      </c>
    </row>
    <row r="21" spans="1:9" ht="28.5" customHeight="1" thickBot="1">
      <c r="A21" s="81" t="s">
        <v>39</v>
      </c>
      <c r="B21" s="82"/>
      <c r="C21" s="27"/>
      <c r="D21" s="27"/>
      <c r="E21" s="25"/>
      <c r="F21" s="74">
        <f>SUM(F14:F20)</f>
        <v>1225500</v>
      </c>
      <c r="G21" s="35"/>
      <c r="I21" s="32"/>
    </row>
    <row r="22" spans="1:7" ht="31.5" customHeight="1" thickBot="1">
      <c r="A22" s="41" t="s">
        <v>49</v>
      </c>
      <c r="B22" s="42" t="s">
        <v>13</v>
      </c>
      <c r="C22" s="57" t="s">
        <v>6</v>
      </c>
      <c r="D22" s="58">
        <v>1115</v>
      </c>
      <c r="E22" s="67">
        <v>200</v>
      </c>
      <c r="F22" s="69">
        <f>D22*E22</f>
        <v>223000</v>
      </c>
      <c r="G22" s="36" t="s">
        <v>46</v>
      </c>
    </row>
    <row r="23" spans="1:9" ht="120" customHeight="1" thickBot="1">
      <c r="A23" s="43" t="s">
        <v>38</v>
      </c>
      <c r="B23" s="44" t="s">
        <v>51</v>
      </c>
      <c r="C23" s="57" t="s">
        <v>9</v>
      </c>
      <c r="D23" s="57">
        <v>250</v>
      </c>
      <c r="E23" s="68">
        <v>600</v>
      </c>
      <c r="F23" s="72">
        <f aca="true" t="shared" si="2" ref="F23">D23*E23</f>
        <v>150000</v>
      </c>
      <c r="G23" s="37" t="s">
        <v>48</v>
      </c>
      <c r="I23" s="32"/>
    </row>
    <row r="24" spans="1:7" ht="44.25" customHeight="1" thickBot="1">
      <c r="A24" s="92"/>
      <c r="B24" s="92"/>
      <c r="C24" s="92"/>
      <c r="D24" s="92"/>
      <c r="E24" s="92"/>
      <c r="F24" s="92"/>
      <c r="G24" s="92"/>
    </row>
    <row r="25" spans="1:7" ht="33" customHeight="1">
      <c r="A25" s="89" t="s">
        <v>60</v>
      </c>
      <c r="B25" s="90"/>
      <c r="C25" s="90"/>
      <c r="D25" s="90"/>
      <c r="E25" s="90"/>
      <c r="F25" s="90"/>
      <c r="G25" s="91"/>
    </row>
    <row r="26" spans="1:7" ht="21" customHeight="1">
      <c r="A26" s="125" t="s">
        <v>72</v>
      </c>
      <c r="B26" s="126"/>
      <c r="C26" s="126"/>
      <c r="D26" s="126"/>
      <c r="E26" s="127"/>
      <c r="F26" s="113">
        <v>1121900</v>
      </c>
      <c r="G26" s="108"/>
    </row>
    <row r="27" spans="1:7" ht="21" customHeight="1">
      <c r="A27" s="128" t="s">
        <v>73</v>
      </c>
      <c r="B27" s="126"/>
      <c r="C27" s="126"/>
      <c r="D27" s="126"/>
      <c r="E27" s="127"/>
      <c r="F27" s="121">
        <v>1225500</v>
      </c>
      <c r="G27" s="108"/>
    </row>
    <row r="28" spans="1:7" ht="21" customHeight="1">
      <c r="A28" s="129" t="s">
        <v>74</v>
      </c>
      <c r="B28" s="130"/>
      <c r="C28" s="130"/>
      <c r="D28" s="130"/>
      <c r="E28" s="130"/>
      <c r="F28" s="132">
        <v>223000</v>
      </c>
      <c r="G28" s="131"/>
    </row>
    <row r="29" spans="1:7" ht="21" customHeight="1">
      <c r="A29" s="128" t="s">
        <v>75</v>
      </c>
      <c r="B29" s="126"/>
      <c r="C29" s="126"/>
      <c r="D29" s="126"/>
      <c r="E29" s="127"/>
      <c r="F29" s="122">
        <v>150000</v>
      </c>
      <c r="G29" s="123"/>
    </row>
    <row r="30" spans="1:7" ht="21" customHeight="1">
      <c r="A30" s="111" t="s">
        <v>61</v>
      </c>
      <c r="B30" s="112"/>
      <c r="C30" s="112"/>
      <c r="D30" s="112"/>
      <c r="E30" s="114"/>
      <c r="F30" s="115">
        <f>SUM(F26:G29)</f>
        <v>2720400</v>
      </c>
      <c r="G30" s="124"/>
    </row>
    <row r="31" spans="1:7" ht="21" customHeight="1" thickBot="1">
      <c r="A31" s="109" t="s">
        <v>62</v>
      </c>
      <c r="B31" s="110"/>
      <c r="C31" s="110"/>
      <c r="D31" s="110"/>
      <c r="E31" s="116"/>
      <c r="F31" s="117">
        <v>571284</v>
      </c>
      <c r="G31" s="118"/>
    </row>
    <row r="32" spans="1:7" ht="21" customHeight="1" thickBot="1">
      <c r="A32" s="93" t="s">
        <v>63</v>
      </c>
      <c r="B32" s="94"/>
      <c r="C32" s="94"/>
      <c r="D32" s="94"/>
      <c r="E32" s="119"/>
      <c r="F32" s="120">
        <f>SUM(F30:G31)</f>
        <v>3291684</v>
      </c>
      <c r="G32" s="95"/>
    </row>
    <row r="33" spans="1:7" ht="21" customHeight="1">
      <c r="A33" s="96" t="s">
        <v>64</v>
      </c>
      <c r="B33" s="96"/>
      <c r="C33" s="96"/>
      <c r="D33" s="96"/>
      <c r="E33" s="96"/>
      <c r="F33" s="96"/>
      <c r="G33" s="96"/>
    </row>
    <row r="34" spans="1:7" ht="21" customHeight="1">
      <c r="A34" s="97"/>
      <c r="B34" s="97"/>
      <c r="C34" s="97"/>
      <c r="D34" s="97"/>
      <c r="E34" s="97"/>
      <c r="F34" s="97"/>
      <c r="G34" s="97"/>
    </row>
    <row r="35" spans="1:7" ht="21" customHeight="1">
      <c r="A35" s="98" t="s">
        <v>70</v>
      </c>
      <c r="B35" s="98"/>
      <c r="C35" s="98" t="s">
        <v>76</v>
      </c>
      <c r="D35" s="98"/>
      <c r="E35" s="98"/>
      <c r="F35" s="98"/>
      <c r="G35" s="98"/>
    </row>
    <row r="36" spans="1:7" ht="21" customHeight="1">
      <c r="A36" s="99"/>
      <c r="B36" s="100"/>
      <c r="C36" s="101"/>
      <c r="D36" s="102"/>
      <c r="E36" s="100"/>
      <c r="F36" s="102"/>
      <c r="G36" s="100"/>
    </row>
    <row r="37" spans="1:7" ht="21" customHeight="1">
      <c r="A37" s="98" t="s">
        <v>65</v>
      </c>
      <c r="B37" s="98"/>
      <c r="C37" s="98" t="s">
        <v>66</v>
      </c>
      <c r="D37" s="98"/>
      <c r="E37" s="98"/>
      <c r="F37" s="98"/>
      <c r="G37" s="98"/>
    </row>
    <row r="38" spans="1:7" ht="21" customHeight="1">
      <c r="A38" s="103"/>
      <c r="B38" s="103"/>
      <c r="C38" s="103"/>
      <c r="D38" s="103"/>
      <c r="E38" s="103"/>
      <c r="F38" s="103"/>
      <c r="G38" s="103"/>
    </row>
    <row r="39" spans="1:7" ht="21" customHeight="1">
      <c r="A39" s="99"/>
      <c r="B39" s="99"/>
      <c r="D39" s="101"/>
      <c r="E39" s="99"/>
      <c r="F39" s="101"/>
      <c r="G39" s="99"/>
    </row>
    <row r="40" spans="1:7" ht="21" customHeight="1">
      <c r="A40" s="99"/>
      <c r="B40" s="99"/>
      <c r="C40" s="101"/>
      <c r="D40" s="101"/>
      <c r="E40" s="99"/>
      <c r="F40" s="101"/>
      <c r="G40" s="99"/>
    </row>
    <row r="41" spans="1:7" ht="21" customHeight="1">
      <c r="A41" s="104" t="s">
        <v>67</v>
      </c>
      <c r="B41" s="105"/>
      <c r="C41" s="104" t="s">
        <v>71</v>
      </c>
      <c r="D41" s="104"/>
      <c r="E41" s="104"/>
      <c r="F41" s="104"/>
      <c r="G41" s="104"/>
    </row>
    <row r="42" spans="1:7" ht="21" customHeight="1">
      <c r="A42" s="106" t="s">
        <v>68</v>
      </c>
      <c r="B42" s="106"/>
      <c r="C42" s="107" t="s">
        <v>69</v>
      </c>
      <c r="D42" s="107"/>
      <c r="E42" s="107"/>
      <c r="F42" s="107"/>
      <c r="G42" s="107"/>
    </row>
  </sheetData>
  <mergeCells count="30">
    <mergeCell ref="A41:B41"/>
    <mergeCell ref="C41:G41"/>
    <mergeCell ref="A42:B42"/>
    <mergeCell ref="C42:G42"/>
    <mergeCell ref="A33:G33"/>
    <mergeCell ref="A35:B35"/>
    <mergeCell ref="C35:G35"/>
    <mergeCell ref="A37:B37"/>
    <mergeCell ref="C37:G37"/>
    <mergeCell ref="A30:E30"/>
    <mergeCell ref="F30:G30"/>
    <mergeCell ref="A31:E31"/>
    <mergeCell ref="F31:G31"/>
    <mergeCell ref="A32:E32"/>
    <mergeCell ref="F32:G32"/>
    <mergeCell ref="A27:E27"/>
    <mergeCell ref="F27:G27"/>
    <mergeCell ref="A28:E28"/>
    <mergeCell ref="F28:G28"/>
    <mergeCell ref="A29:E29"/>
    <mergeCell ref="F29:G29"/>
    <mergeCell ref="A24:G24"/>
    <mergeCell ref="A25:G25"/>
    <mergeCell ref="A21:B21"/>
    <mergeCell ref="G5:G6"/>
    <mergeCell ref="A5:A6"/>
    <mergeCell ref="A12:B12"/>
    <mergeCell ref="G16:G18"/>
    <mergeCell ref="A26:E26"/>
    <mergeCell ref="F26:G26"/>
  </mergeCells>
  <printOptions/>
  <pageMargins left="0.5118110236220472" right="0.31496062992125984" top="0.5905511811023623" bottom="0.5905511811023623" header="0.31496062992125984" footer="0.31496062992125984"/>
  <pageSetup fitToHeight="2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Gášek Jiří Ing.</cp:lastModifiedBy>
  <cp:lastPrinted>2015-03-03T14:15:41Z</cp:lastPrinted>
  <dcterms:created xsi:type="dcterms:W3CDTF">2013-07-10T06:31:46Z</dcterms:created>
  <dcterms:modified xsi:type="dcterms:W3CDTF">2016-07-12T07:28:46Z</dcterms:modified>
  <cp:category/>
  <cp:version/>
  <cp:contentType/>
  <cp:contentStatus/>
</cp:coreProperties>
</file>