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lvinovam\Desktop\KoPÚ Němčovice\přílohy ZD\"/>
    </mc:Choice>
  </mc:AlternateContent>
  <xr:revisionPtr revIDLastSave="0" documentId="13_ncr:1_{CC8AA079-C5C9-4C61-AF81-87A49D329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PÚ Němčovic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H12" i="1" s="1"/>
  <c r="F13" i="1"/>
  <c r="H13" i="1" s="1"/>
  <c r="F14" i="1"/>
  <c r="H14" i="1" s="1"/>
  <c r="F15" i="1"/>
  <c r="H15" i="1" s="1"/>
  <c r="F25" i="1"/>
  <c r="H25" i="1" s="1"/>
  <c r="F26" i="1"/>
  <c r="H26" i="1" s="1"/>
  <c r="F24" i="1"/>
  <c r="H24" i="1" s="1"/>
  <c r="F18" i="1"/>
  <c r="H18" i="1" s="1"/>
  <c r="F19" i="1"/>
  <c r="H19" i="1" s="1"/>
  <c r="F20" i="1"/>
  <c r="H20" i="1" s="1"/>
  <c r="F21" i="1"/>
  <c r="H21" i="1" s="1"/>
  <c r="F22" i="1"/>
  <c r="H22" i="1" s="1"/>
  <c r="F17" i="1"/>
  <c r="H17" i="1" s="1"/>
  <c r="F5" i="1"/>
  <c r="H5" i="1" s="1"/>
  <c r="F6" i="1"/>
  <c r="H6" i="1" s="1"/>
  <c r="F7" i="1"/>
  <c r="H7" i="1" s="1"/>
  <c r="F8" i="1"/>
  <c r="H8" i="1" s="1"/>
  <c r="F9" i="1"/>
  <c r="H9" i="1" s="1"/>
  <c r="F4" i="1"/>
  <c r="H4" i="1" s="1"/>
  <c r="F28" i="1"/>
  <c r="H28" i="1" s="1"/>
  <c r="H29" i="1" s="1"/>
  <c r="H33" i="1" s="1"/>
  <c r="F29" i="1" l="1"/>
  <c r="F33" i="1" s="1"/>
  <c r="H27" i="1"/>
  <c r="H32" i="1" s="1"/>
  <c r="F27" i="1"/>
  <c r="F32" i="1" s="1"/>
  <c r="H10" i="1"/>
  <c r="H31" i="1" s="1"/>
  <c r="F10" i="1"/>
  <c r="F31" i="1" s="1"/>
  <c r="F34" i="1" l="1"/>
  <c r="H34" i="1"/>
</calcChain>
</file>

<file path=xl/sharedStrings.xml><?xml version="1.0" encoding="utf-8"?>
<sst xmlns="http://schemas.openxmlformats.org/spreadsheetml/2006/main" count="106" uniqueCount="80">
  <si>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</si>
  <si>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</si>
  <si>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</si>
  <si>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</si>
  <si>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</si>
  <si>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</si>
  <si>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</si>
  <si>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</si>
  <si>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</si>
  <si>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</si>
  <si>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</si>
  <si>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</si>
  <si>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</si>
  <si>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</si>
  <si>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</si>
  <si>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</si>
  <si>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6.2.7</t>
  </si>
  <si>
    <t xml:space="preserve">Rozbor současného stavu                      </t>
  </si>
  <si>
    <t>6.2.8</t>
  </si>
  <si>
    <t>Dokumentace k soupisu nároků vlastníků pozemků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</si>
  <si>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</si>
  <si>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</si>
  <si>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</si>
  <si>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</si>
  <si>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</si>
  <si>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</si>
  <si>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</si>
  <si>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</si>
  <si>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</si>
  <si>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</si>
  <si>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</si>
  <si>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ks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</si>
  <si>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</si>
  <si>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</si>
  <si>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</si>
  <si>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</si>
  <si>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</si>
  <si>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</si>
  <si>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</si>
  <si>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</si>
  <si>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</si>
  <si>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</si>
  <si>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</si>
  <si>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</si>
  <si>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</si>
  <si>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</si>
  <si>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</si>
  <si>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</si>
  <si>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</si>
  <si>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</si>
  <si>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</si>
  <si>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</si>
  <si>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</si>
  <si>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</si>
  <si>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</si>
  <si>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</si>
  <si>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</si>
  <si>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</si>
  <si>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</si>
  <si>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</si>
  <si>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</si>
  <si>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nevyplňovat</t>
  </si>
  <si>
    <t>Cena vč. DPH 10)</t>
  </si>
  <si>
    <t>Cena bez DPH
v Kč 10)</t>
  </si>
  <si>
    <t>„Přípravné práce“ celkem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</si>
  <si>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</si>
  <si>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</si>
  <si>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</si>
  <si>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</si>
  <si>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</si>
  <si>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</si>
  <si>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</si>
  <si>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</si>
  <si>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DPH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</si>
  <si>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</si>
  <si>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t>Revize stávajícího bodového pole</t>
  </si>
  <si>
    <t>Podrobné měření polohopisu v obvodu KoPÚ mimo trvalé porosty</t>
  </si>
  <si>
    <t>Zjišťování hranic pozemků neřešených dle § 2 Zákona</t>
  </si>
  <si>
    <t>Zhotovení podkladů pro změnu katastrální hranice</t>
  </si>
  <si>
    <t>Položkový výkaz činností –  Příloha ke Smlouvě o dílo č. (bude doplněno při podpisu smlouvy) –  KoPÚ Němčovice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</si>
</sst>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3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49" fontId="5" fillId="0" borderId="25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4" fontId="5" fillId="3" borderId="47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4" fontId="5" fillId="3" borderId="15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4" fillId="3" borderId="22" xfId="1" applyNumberFormat="1" applyFont="1" applyFill="1" applyBorder="1" applyAlignment="1" applyProtection="1">
      <alignment horizontal="center" vertical="center"/>
      <protection locked="0"/>
    </xf>
    <xf numFmtId="4" fontId="5" fillId="0" borderId="35" xfId="1" applyNumberFormat="1" applyFont="1" applyBorder="1" applyAlignment="1" applyProtection="1">
      <alignment horizontal="center" vertical="center"/>
      <protection hidden="1"/>
    </xf>
    <xf numFmtId="9" fontId="5" fillId="0" borderId="35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6" xfId="1" applyNumberFormat="1" applyFont="1" applyBorder="1" applyAlignment="1" applyProtection="1">
      <alignment horizontal="center" vertical="center"/>
      <protection hidden="1"/>
    </xf>
    <xf numFmtId="9" fontId="5" fillId="0" borderId="26" xfId="3" applyFont="1" applyFill="1" applyBorder="1" applyAlignment="1" applyProtection="1">
      <alignment horizontal="center" vertical="center"/>
      <protection hidden="1"/>
    </xf>
    <xf numFmtId="4" fontId="5" fillId="0" borderId="15" xfId="1" applyNumberFormat="1" applyFont="1" applyBorder="1" applyAlignment="1" applyProtection="1">
      <alignment horizontal="center" vertical="center"/>
      <protection hidden="1"/>
    </xf>
    <xf numFmtId="9" fontId="5" fillId="0" borderId="15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6" xfId="3" applyFont="1" applyFill="1" applyBorder="1" applyAlignment="1" applyProtection="1">
      <alignment horizontal="center" vertical="center"/>
      <protection hidden="1"/>
    </xf>
    <xf numFmtId="4" fontId="5" fillId="0" borderId="46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locked="0"/>
    </xf>
    <xf numFmtId="49" fontId="5" fillId="0" borderId="37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49" fontId="5" fillId="0" borderId="17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</xf>
    <xf numFmtId="0" fontId="4" fillId="0" borderId="0" xfId="1" applyFont="1" applyProtection="1"/>
    <xf numFmtId="4" fontId="4" fillId="0" borderId="0" xfId="1" applyNumberFormat="1" applyFont="1" applyAlignment="1" applyProtection="1">
      <alignment horizontal="center" vertical="center"/>
    </xf>
    <xf numFmtId="9" fontId="4" fillId="0" borderId="0" xfId="3" applyFont="1" applyFill="1" applyAlignment="1" applyProtection="1">
      <alignment horizontal="center" vertical="center"/>
    </xf>
    <xf numFmtId="49" fontId="5" fillId="0" borderId="12" xfId="1" applyNumberFormat="1" applyFont="1" applyBorder="1" applyAlignment="1" applyProtection="1">
      <alignment horizontal="center" vertical="top"/>
    </xf>
    <xf numFmtId="0" fontId="4" fillId="0" borderId="38" xfId="1" applyFont="1" applyBorder="1" applyAlignment="1" applyProtection="1">
      <alignment horizontal="center" vertical="center" wrapText="1"/>
    </xf>
    <xf numFmtId="0" fontId="4" fillId="0" borderId="39" xfId="1" applyFont="1" applyBorder="1" applyAlignment="1" applyProtection="1">
      <alignment horizontal="center" vertical="center" wrapText="1"/>
    </xf>
    <xf numFmtId="4" fontId="4" fillId="0" borderId="39" xfId="1" applyNumberFormat="1" applyFont="1" applyBorder="1" applyAlignment="1" applyProtection="1">
      <alignment horizontal="center" vertical="center" wrapText="1"/>
    </xf>
    <xf numFmtId="9" fontId="4" fillId="0" borderId="45" xfId="3" applyFont="1" applyFill="1" applyBorder="1" applyAlignment="1" applyProtection="1">
      <alignment horizontal="center" vertical="center" wrapText="1"/>
    </xf>
    <xf numFmtId="4" fontId="4" fillId="0" borderId="45" xfId="1" applyNumberFormat="1" applyFont="1" applyBorder="1" applyAlignment="1" applyProtection="1">
      <alignment horizontal="center" vertical="center" wrapText="1"/>
    </xf>
    <xf numFmtId="0" fontId="4" fillId="0" borderId="40" xfId="1" applyFont="1" applyBorder="1" applyAlignment="1" applyProtection="1">
      <alignment horizontal="center" vertical="center" wrapText="1"/>
    </xf>
    <xf numFmtId="49" fontId="4" fillId="0" borderId="31" xfId="1" applyNumberFormat="1" applyFont="1" applyBorder="1" applyAlignment="1" applyProtection="1">
      <alignment horizontal="center" vertical="center"/>
    </xf>
    <xf numFmtId="0" fontId="4" fillId="0" borderId="32" xfId="1" applyFont="1" applyBorder="1" applyAlignment="1" applyProtection="1">
      <alignment horizontal="center" vertical="center" wrapText="1"/>
    </xf>
    <xf numFmtId="0" fontId="4" fillId="0" borderId="16" xfId="1" applyFont="1" applyBorder="1" applyAlignment="1" applyProtection="1">
      <alignment horizontal="center" vertical="center"/>
    </xf>
    <xf numFmtId="4" fontId="4" fillId="0" borderId="16" xfId="1" applyNumberFormat="1" applyFont="1" applyBorder="1" applyAlignment="1" applyProtection="1">
      <alignment horizontal="center" vertical="center"/>
    </xf>
    <xf numFmtId="9" fontId="4" fillId="0" borderId="16" xfId="3" applyFont="1" applyFill="1" applyBorder="1" applyAlignment="1" applyProtection="1">
      <alignment horizontal="center" vertical="center"/>
    </xf>
    <xf numFmtId="0" fontId="4" fillId="0" borderId="24" xfId="1" applyFont="1" applyBorder="1" applyAlignment="1" applyProtection="1">
      <alignment horizontal="center" vertical="center"/>
    </xf>
    <xf numFmtId="49" fontId="5" fillId="0" borderId="34" xfId="1" applyNumberFormat="1" applyFont="1" applyBorder="1" applyAlignment="1" applyProtection="1">
      <alignment horizontal="center" vertical="center"/>
    </xf>
    <xf numFmtId="0" fontId="5" fillId="0" borderId="35" xfId="1" applyFont="1" applyBorder="1" applyAlignment="1" applyProtection="1">
      <alignment horizontal="left" vertical="center" wrapText="1"/>
    </xf>
    <xf numFmtId="0" fontId="5" fillId="0" borderId="36" xfId="1" applyFont="1" applyBorder="1" applyAlignment="1" applyProtection="1">
      <alignment horizontal="center" vertical="center"/>
    </xf>
    <xf numFmtId="0" fontId="5" fillId="0" borderId="35" xfId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4" fontId="5" fillId="0" borderId="8" xfId="1" applyNumberFormat="1" applyFont="1" applyBorder="1" applyAlignment="1" applyProtection="1">
      <alignment horizontal="center" vertical="center"/>
    </xf>
    <xf numFmtId="0" fontId="5" fillId="0" borderId="18" xfId="1" applyFont="1" applyBorder="1" applyAlignment="1" applyProtection="1">
      <alignment horizontal="left" vertical="center" wrapText="1"/>
    </xf>
    <xf numFmtId="49" fontId="5" fillId="0" borderId="28" xfId="1" applyNumberFormat="1" applyFont="1" applyBorder="1" applyAlignment="1" applyProtection="1">
      <alignment horizontal="center" vertical="center"/>
    </xf>
    <xf numFmtId="0" fontId="5" fillId="0" borderId="26" xfId="1" applyFont="1" applyBorder="1" applyAlignment="1" applyProtection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vertical="center" wrapText="1"/>
    </xf>
    <xf numFmtId="4" fontId="4" fillId="0" borderId="13" xfId="1" applyNumberFormat="1" applyFont="1" applyBorder="1" applyAlignment="1" applyProtection="1">
      <alignment horizontal="center" vertical="center" wrapText="1"/>
    </xf>
    <xf numFmtId="9" fontId="4" fillId="0" borderId="13" xfId="3" applyFont="1" applyFill="1" applyBorder="1" applyAlignment="1" applyProtection="1">
      <alignment horizontal="center" vertical="center" wrapText="1"/>
    </xf>
    <xf numFmtId="14" fontId="4" fillId="0" borderId="44" xfId="1" applyNumberFormat="1" applyFont="1" applyBorder="1" applyAlignment="1" applyProtection="1">
      <alignment horizontal="center" vertical="center"/>
    </xf>
    <xf numFmtId="49" fontId="4" fillId="0" borderId="41" xfId="1" applyNumberFormat="1" applyFont="1" applyBorder="1" applyAlignment="1" applyProtection="1">
      <alignment horizontal="center" vertical="center"/>
    </xf>
    <xf numFmtId="0" fontId="4" fillId="0" borderId="42" xfId="1" applyFont="1" applyBorder="1" applyAlignment="1" applyProtection="1">
      <alignment horizontal="center" vertical="center" wrapText="1"/>
    </xf>
    <xf numFmtId="0" fontId="4" fillId="0" borderId="20" xfId="1" applyFont="1" applyBorder="1" applyAlignment="1" applyProtection="1">
      <alignment horizontal="center" vertical="center"/>
    </xf>
    <xf numFmtId="4" fontId="4" fillId="0" borderId="20" xfId="1" applyNumberFormat="1" applyFont="1" applyBorder="1" applyAlignment="1" applyProtection="1">
      <alignment horizontal="center" vertical="center"/>
    </xf>
    <xf numFmtId="9" fontId="4" fillId="0" borderId="20" xfId="3" applyFont="1" applyFill="1" applyBorder="1" applyAlignment="1" applyProtection="1">
      <alignment horizontal="center" vertical="center"/>
    </xf>
    <xf numFmtId="164" fontId="4" fillId="0" borderId="43" xfId="1" applyNumberFormat="1" applyFont="1" applyBorder="1" applyAlignment="1" applyProtection="1">
      <alignment horizontal="center" vertical="center"/>
    </xf>
    <xf numFmtId="49" fontId="5" fillId="0" borderId="6" xfId="1" applyNumberFormat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 wrapText="1"/>
    </xf>
    <xf numFmtId="4" fontId="5" fillId="0" borderId="8" xfId="1" applyNumberFormat="1" applyFont="1" applyBorder="1" applyAlignment="1" applyProtection="1">
      <alignment horizontal="center" vertical="center"/>
    </xf>
    <xf numFmtId="4" fontId="5" fillId="0" borderId="10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48" xfId="1" applyFont="1" applyFill="1" applyBorder="1" applyAlignment="1" applyProtection="1">
      <alignment horizontal="center" vertical="center"/>
    </xf>
    <xf numFmtId="0" fontId="5" fillId="2" borderId="49" xfId="1" applyFont="1" applyFill="1" applyBorder="1" applyAlignment="1" applyProtection="1">
      <alignment horizontal="center" vertical="center"/>
    </xf>
    <xf numFmtId="49" fontId="5" fillId="0" borderId="9" xfId="1" applyNumberFormat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4" fontId="4" fillId="0" borderId="23" xfId="1" applyNumberFormat="1" applyFont="1" applyBorder="1" applyAlignment="1" applyProtection="1">
      <alignment vertical="center" wrapText="1"/>
    </xf>
    <xf numFmtId="164" fontId="4" fillId="2" borderId="19" xfId="1" applyNumberFormat="1" applyFont="1" applyFill="1" applyBorder="1" applyAlignment="1" applyProtection="1">
      <alignment horizontal="center" vertical="center"/>
    </xf>
    <xf numFmtId="49" fontId="4" fillId="0" borderId="12" xfId="1" applyNumberFormat="1" applyFont="1" applyBorder="1" applyAlignment="1" applyProtection="1">
      <alignment horizontal="center" vertical="center"/>
    </xf>
    <xf numFmtId="0" fontId="4" fillId="0" borderId="22" xfId="1" applyFont="1" applyBorder="1" applyAlignment="1" applyProtection="1">
      <alignment vertical="center" wrapText="1"/>
    </xf>
    <xf numFmtId="0" fontId="5" fillId="0" borderId="22" xfId="1" applyFont="1" applyBorder="1" applyAlignment="1" applyProtection="1">
      <alignment horizontal="center" vertical="center"/>
    </xf>
    <xf numFmtId="49" fontId="5" fillId="0" borderId="21" xfId="1" applyNumberFormat="1" applyFont="1" applyBorder="1" applyAlignment="1" applyProtection="1">
      <alignment horizontal="center" vertical="center" wrapText="1"/>
    </xf>
    <xf numFmtId="0" fontId="4" fillId="0" borderId="29" xfId="1" applyFont="1" applyBorder="1" applyAlignment="1" applyProtection="1">
      <alignment horizontal="center" vertical="center" wrapText="1"/>
    </xf>
    <xf numFmtId="0" fontId="4" fillId="0" borderId="30" xfId="1" applyFont="1" applyBorder="1" applyAlignment="1" applyProtection="1">
      <alignment horizontal="center" vertical="center" wrapText="1"/>
    </xf>
    <xf numFmtId="0" fontId="4" fillId="0" borderId="30" xfId="1" applyFont="1" applyBorder="1" applyAlignment="1" applyProtection="1">
      <alignment vertical="center" wrapText="1"/>
    </xf>
    <xf numFmtId="4" fontId="4" fillId="0" borderId="33" xfId="1" applyNumberFormat="1" applyFont="1" applyBorder="1" applyAlignment="1" applyProtection="1">
      <alignment vertical="center" wrapText="1"/>
    </xf>
    <xf numFmtId="0" fontId="4" fillId="0" borderId="11" xfId="1" applyFont="1" applyBorder="1" applyAlignment="1" applyProtection="1">
      <alignment horizontal="center" vertic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4" fillId="0" borderId="16" xfId="1" applyFont="1" applyBorder="1" applyAlignment="1" applyProtection="1">
      <alignment vertical="center"/>
    </xf>
    <xf numFmtId="4" fontId="4" fillId="0" borderId="16" xfId="1" applyNumberFormat="1" applyFont="1" applyBorder="1" applyAlignment="1" applyProtection="1">
      <alignment vertical="center"/>
    </xf>
    <xf numFmtId="9" fontId="4" fillId="0" borderId="16" xfId="3" applyFont="1" applyFill="1" applyBorder="1" applyAlignment="1" applyProtection="1">
      <alignment vertical="center"/>
    </xf>
    <xf numFmtId="0" fontId="4" fillId="0" borderId="24" xfId="1" applyFont="1" applyBorder="1" applyAlignment="1" applyProtection="1">
      <alignment vertical="center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vertical="center"/>
    </xf>
    <xf numFmtId="4" fontId="5" fillId="0" borderId="1" xfId="1" applyNumberFormat="1" applyFont="1" applyBorder="1" applyAlignment="1" applyProtection="1">
      <alignment horizontal="center" vertical="center"/>
    </xf>
    <xf numFmtId="6" fontId="5" fillId="2" borderId="27" xfId="1" applyNumberFormat="1" applyFont="1" applyFill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left" vertical="center" wrapText="1"/>
    </xf>
    <xf numFmtId="0" fontId="4" fillId="0" borderId="1" xfId="1" applyFont="1" applyBorder="1" applyAlignment="1" applyProtection="1">
      <alignment horizontal="left" vertical="center" wrapText="1"/>
    </xf>
    <xf numFmtId="0" fontId="4" fillId="0" borderId="1" xfId="1" applyFont="1" applyBorder="1" applyAlignment="1" applyProtection="1">
      <alignment vertical="center"/>
    </xf>
    <xf numFmtId="4" fontId="4" fillId="0" borderId="1" xfId="1" applyNumberFormat="1" applyFont="1" applyBorder="1" applyAlignment="1" applyProtection="1">
      <alignment horizontal="center" vertical="center"/>
    </xf>
    <xf numFmtId="6" fontId="4" fillId="2" borderId="27" xfId="1" applyNumberFormat="1" applyFont="1" applyFill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4" fontId="5" fillId="0" borderId="0" xfId="0" applyNumberFormat="1" applyFont="1" applyAlignment="1" applyProtection="1">
      <alignment vertical="center"/>
    </xf>
    <xf numFmtId="9" fontId="5" fillId="0" borderId="0" xfId="3" applyFont="1" applyFill="1" applyAlignment="1" applyProtection="1">
      <alignment vertical="center"/>
    </xf>
    <xf numFmtId="0" fontId="5" fillId="0" borderId="0" xfId="0" applyFont="1" applyProtection="1"/>
    <xf numFmtId="0" fontId="5" fillId="0" borderId="0" xfId="1" applyFont="1" applyAlignment="1" applyProtection="1">
      <alignment vertical="center"/>
    </xf>
    <xf numFmtId="4" fontId="5" fillId="0" borderId="0" xfId="0" applyNumberFormat="1" applyFont="1" applyProtection="1"/>
    <xf numFmtId="9" fontId="5" fillId="0" borderId="0" xfId="3" applyFont="1" applyFill="1" applyProtection="1"/>
    <xf numFmtId="14" fontId="4" fillId="0" borderId="9" xfId="1" applyNumberFormat="1" applyFont="1" applyBorder="1" applyAlignment="1" applyProtection="1">
      <alignment horizontal="center" vertical="center" wrapText="1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06/relationships/vbaProject" Target="vbaProject.bin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49"/>
  <sheetViews>
    <sheetView tabSelected="1" zoomScaleNormal="100" workbookViewId="0">
      <selection activeCell="J10" sqref="J10"/>
    </sheetView>
  </sheetViews>
  <sheetFormatPr defaultColWidth="9.140625" defaultRowHeight="21" customHeight="1" x14ac:dyDescent="0.2"/>
  <cols>
    <col min="1" max="1" width="10.7109375" style="133" customWidth="1"/>
    <col min="2" max="2" width="45.5703125" style="133" customWidth="1"/>
    <col min="3" max="3" width="9.5703125" style="133" customWidth="1"/>
    <col min="4" max="4" width="10.42578125" style="133" customWidth="1"/>
    <col min="5" max="5" width="18.5703125" style="135" customWidth="1"/>
    <col min="6" max="6" width="18" style="135" customWidth="1"/>
    <col min="7" max="7" width="6.85546875" style="136" hidden="1" customWidth="1"/>
    <col min="8" max="8" width="18" style="135" customWidth="1"/>
    <col min="9" max="9" width="19.85546875" style="133" customWidth="1"/>
    <col min="10" max="10" width="32.28515625" style="1" customWidth="1"/>
    <col min="11" max="16384" width="9.140625" style="1"/>
  </cols>
  <sheetData>
    <row r="1" spans="1:11" s="3" customFormat="1" ht="42" customHeight="1" thickBot="1" x14ac:dyDescent="0.3">
      <c r="A1" s="44" t="s">
        <v>79</v>
      </c>
      <c r="B1" s="44"/>
      <c r="C1" s="45"/>
      <c r="D1" s="44"/>
      <c r="E1" s="46"/>
      <c r="F1" s="46"/>
      <c r="G1" s="47"/>
      <c r="H1" s="46"/>
      <c r="I1" s="44"/>
      <c r="J1" s="10"/>
    </row>
    <row r="2" spans="1:11" ht="42" customHeight="1" thickBot="1" x14ac:dyDescent="0.25">
      <c r="A2" s="48"/>
      <c r="B2" s="49" t="s">
        <v>0</v>
      </c>
      <c r="C2" s="50" t="s">
        <v>1</v>
      </c>
      <c r="D2" s="50" t="s">
        <v>2</v>
      </c>
      <c r="E2" s="51" t="s">
        <v>3</v>
      </c>
      <c r="F2" s="51" t="s">
        <v>63</v>
      </c>
      <c r="G2" s="52" t="s">
        <v>73</v>
      </c>
      <c r="H2" s="53" t="s">
        <v>62</v>
      </c>
      <c r="I2" s="54" t="s">
        <v>4</v>
      </c>
      <c r="J2" s="11"/>
    </row>
    <row r="3" spans="1:11" ht="31.15" customHeight="1" thickBot="1" x14ac:dyDescent="0.25">
      <c r="A3" s="55" t="s">
        <v>5</v>
      </c>
      <c r="B3" s="56" t="s">
        <v>6</v>
      </c>
      <c r="C3" s="57"/>
      <c r="D3" s="57"/>
      <c r="E3" s="58"/>
      <c r="F3" s="58"/>
      <c r="G3" s="59"/>
      <c r="H3" s="58"/>
      <c r="I3" s="60"/>
      <c r="J3" s="12"/>
    </row>
    <row r="4" spans="1:11" ht="31.15" customHeight="1" x14ac:dyDescent="0.2">
      <c r="A4" s="61" t="s">
        <v>7</v>
      </c>
      <c r="B4" s="62" t="s">
        <v>75</v>
      </c>
      <c r="C4" s="63" t="s">
        <v>8</v>
      </c>
      <c r="D4" s="64">
        <v>6</v>
      </c>
      <c r="E4" s="13"/>
      <c r="F4" s="20" t="str">
        <f>IF(AND(D4&gt;0,E4&gt;0),E4*D4,"nevyplňovat")</f>
        <v>nevyplňovat</v>
      </c>
      <c r="G4" s="21">
        <v>0.21</v>
      </c>
      <c r="H4" s="20" t="str">
        <f>IF(ISNUMBER(F4),F4*(1+G4),"nevyplňovat")</f>
        <v>nevyplňovat</v>
      </c>
      <c r="I4" s="41" t="s">
        <v>9</v>
      </c>
      <c r="J4" s="14"/>
    </row>
    <row r="5" spans="1:11" ht="34.9" customHeight="1" x14ac:dyDescent="0.2">
      <c r="A5" s="65" t="s">
        <v>10</v>
      </c>
      <c r="B5" s="66" t="s">
        <v>76</v>
      </c>
      <c r="C5" s="67" t="s">
        <v>11</v>
      </c>
      <c r="D5" s="67">
        <v>132</v>
      </c>
      <c r="E5" s="15"/>
      <c r="F5" s="22" t="str">
        <f t="shared" ref="F5:F9" si="0">IF(AND(D5&gt;0,E5&gt;0),E5*D5,"nevyplňovat")</f>
        <v>nevyplňovat</v>
      </c>
      <c r="G5" s="23">
        <v>0.21</v>
      </c>
      <c r="H5" s="22" t="str">
        <f t="shared" ref="H5:H9" si="1">IF(ISNUMBER(F5),F5*(1+G5),"nevyplňovat")</f>
        <v>nevyplňovat</v>
      </c>
      <c r="I5" s="9" t="s">
        <v>9</v>
      </c>
      <c r="J5" s="14"/>
    </row>
    <row r="6" spans="1:11" ht="52.15" customHeight="1" x14ac:dyDescent="0.2">
      <c r="A6" s="65" t="s">
        <v>12</v>
      </c>
      <c r="B6" s="68" t="s">
        <v>13</v>
      </c>
      <c r="C6" s="69" t="s">
        <v>14</v>
      </c>
      <c r="D6" s="70">
        <v>100</v>
      </c>
      <c r="E6" s="15"/>
      <c r="F6" s="24" t="str">
        <f t="shared" si="0"/>
        <v>nevyplňovat</v>
      </c>
      <c r="G6" s="25">
        <v>0.21</v>
      </c>
      <c r="H6" s="24" t="str">
        <f t="shared" si="1"/>
        <v>nevyplňovat</v>
      </c>
      <c r="I6" s="9" t="s">
        <v>9</v>
      </c>
      <c r="J6" s="14"/>
    </row>
    <row r="7" spans="1:11" ht="35.450000000000003" customHeight="1" x14ac:dyDescent="0.2">
      <c r="A7" s="71" t="s">
        <v>15</v>
      </c>
      <c r="B7" s="66" t="s">
        <v>77</v>
      </c>
      <c r="C7" s="69" t="s">
        <v>14</v>
      </c>
      <c r="D7" s="70">
        <v>8</v>
      </c>
      <c r="E7" s="15"/>
      <c r="F7" s="24" t="str">
        <f t="shared" si="0"/>
        <v>nevyplňovat</v>
      </c>
      <c r="G7" s="25">
        <v>0.21</v>
      </c>
      <c r="H7" s="24" t="str">
        <f t="shared" si="1"/>
        <v>nevyplňovat</v>
      </c>
      <c r="I7" s="9" t="s">
        <v>9</v>
      </c>
      <c r="J7" s="14"/>
    </row>
    <row r="8" spans="1:11" ht="31.15" customHeight="1" x14ac:dyDescent="0.2">
      <c r="A8" s="65" t="s">
        <v>16</v>
      </c>
      <c r="B8" s="72" t="s">
        <v>17</v>
      </c>
      <c r="C8" s="69" t="s">
        <v>11</v>
      </c>
      <c r="D8" s="70">
        <v>132</v>
      </c>
      <c r="E8" s="15"/>
      <c r="F8" s="24" t="str">
        <f t="shared" si="0"/>
        <v>nevyplňovat</v>
      </c>
      <c r="G8" s="25">
        <v>0.21</v>
      </c>
      <c r="H8" s="24" t="str">
        <f t="shared" si="1"/>
        <v>nevyplňovat</v>
      </c>
      <c r="I8" s="9" t="s">
        <v>9</v>
      </c>
      <c r="J8" s="14"/>
    </row>
    <row r="9" spans="1:11" ht="36.6" customHeight="1" thickBot="1" x14ac:dyDescent="0.25">
      <c r="A9" s="73" t="s">
        <v>18</v>
      </c>
      <c r="B9" s="74" t="s">
        <v>19</v>
      </c>
      <c r="C9" s="75" t="s">
        <v>11</v>
      </c>
      <c r="D9" s="75">
        <v>132</v>
      </c>
      <c r="E9" s="16"/>
      <c r="F9" s="26" t="str">
        <f t="shared" si="0"/>
        <v>nevyplňovat</v>
      </c>
      <c r="G9" s="27">
        <v>0.21</v>
      </c>
      <c r="H9" s="26" t="str">
        <f t="shared" si="1"/>
        <v>nevyplňovat</v>
      </c>
      <c r="I9" s="4" t="s">
        <v>9</v>
      </c>
      <c r="J9" s="12"/>
      <c r="K9" s="2"/>
    </row>
    <row r="10" spans="1:11" ht="42" customHeight="1" thickBot="1" x14ac:dyDescent="0.25">
      <c r="A10" s="76" t="s">
        <v>64</v>
      </c>
      <c r="B10" s="77"/>
      <c r="C10" s="78"/>
      <c r="D10" s="78"/>
      <c r="E10" s="79"/>
      <c r="F10" s="79">
        <f>SUM(F4:F9)</f>
        <v>0</v>
      </c>
      <c r="G10" s="80"/>
      <c r="H10" s="79">
        <f>SUM(H4:H9)</f>
        <v>0</v>
      </c>
      <c r="I10" s="81">
        <v>46904</v>
      </c>
      <c r="J10" s="12"/>
      <c r="K10" s="2"/>
    </row>
    <row r="11" spans="1:11" ht="31.15" customHeight="1" x14ac:dyDescent="0.2">
      <c r="A11" s="82" t="s">
        <v>20</v>
      </c>
      <c r="B11" s="83" t="s">
        <v>21</v>
      </c>
      <c r="C11" s="84"/>
      <c r="D11" s="84"/>
      <c r="E11" s="85"/>
      <c r="F11" s="85"/>
      <c r="G11" s="86"/>
      <c r="H11" s="85"/>
      <c r="I11" s="87"/>
      <c r="J11" s="14"/>
    </row>
    <row r="12" spans="1:11" ht="31.15" customHeight="1" x14ac:dyDescent="0.2">
      <c r="A12" s="88" t="s">
        <v>22</v>
      </c>
      <c r="B12" s="89" t="s">
        <v>23</v>
      </c>
      <c r="C12" s="90" t="s">
        <v>11</v>
      </c>
      <c r="D12" s="90">
        <v>130</v>
      </c>
      <c r="E12" s="17"/>
      <c r="F12" s="28" t="str">
        <f>IF(AND(D12&gt;0,E12&gt;0),E12*D12,"nevyplňovat")</f>
        <v>nevyplňovat</v>
      </c>
      <c r="G12" s="29">
        <v>0.21</v>
      </c>
      <c r="H12" s="28" t="str">
        <f>IF(ISNUMBER(F12),F12*(1+G12),"nevyplňovat")</f>
        <v>nevyplňovat</v>
      </c>
      <c r="I12" s="42" t="s">
        <v>24</v>
      </c>
      <c r="J12" s="14"/>
    </row>
    <row r="13" spans="1:11" ht="58.9" customHeight="1" x14ac:dyDescent="0.2">
      <c r="A13" s="91" t="s">
        <v>25</v>
      </c>
      <c r="B13" s="68" t="s">
        <v>26</v>
      </c>
      <c r="C13" s="67" t="s">
        <v>11</v>
      </c>
      <c r="D13" s="67">
        <v>40</v>
      </c>
      <c r="E13" s="18"/>
      <c r="F13" s="30" t="str">
        <f t="shared" ref="F13:F15" si="2">IF(AND(D13&gt;0,E13&gt;0),E13*D13,"nevyplňovat")</f>
        <v>nevyplňovat</v>
      </c>
      <c r="G13" s="31">
        <v>0.21</v>
      </c>
      <c r="H13" s="30" t="str">
        <f t="shared" ref="H13:H15" si="3">IF(ISNUMBER(F13),F13*(1+G13),"nevyplňovat")</f>
        <v>nevyplňovat</v>
      </c>
      <c r="I13" s="43"/>
      <c r="J13" s="14"/>
    </row>
    <row r="14" spans="1:11" ht="49.9" customHeight="1" x14ac:dyDescent="0.2">
      <c r="A14" s="92" t="s">
        <v>27</v>
      </c>
      <c r="B14" s="66" t="s">
        <v>28</v>
      </c>
      <c r="C14" s="67" t="s">
        <v>29</v>
      </c>
      <c r="D14" s="67">
        <v>23</v>
      </c>
      <c r="E14" s="18"/>
      <c r="F14" s="30" t="str">
        <f t="shared" si="2"/>
        <v>nevyplňovat</v>
      </c>
      <c r="G14" s="31">
        <v>0.21</v>
      </c>
      <c r="H14" s="30" t="str">
        <f t="shared" si="3"/>
        <v>nevyplňovat</v>
      </c>
      <c r="I14" s="43"/>
      <c r="J14" s="14"/>
    </row>
    <row r="15" spans="1:11" ht="48.6" customHeight="1" x14ac:dyDescent="0.2">
      <c r="A15" s="93"/>
      <c r="B15" s="66" t="s">
        <v>30</v>
      </c>
      <c r="C15" s="67" t="s">
        <v>29</v>
      </c>
      <c r="D15" s="67">
        <v>13</v>
      </c>
      <c r="E15" s="18"/>
      <c r="F15" s="30" t="str">
        <f t="shared" si="2"/>
        <v>nevyplňovat</v>
      </c>
      <c r="G15" s="31">
        <v>0.21</v>
      </c>
      <c r="H15" s="30" t="str">
        <f t="shared" si="3"/>
        <v>nevyplňovat</v>
      </c>
      <c r="I15" s="43"/>
      <c r="J15" s="14"/>
    </row>
    <row r="16" spans="1:11" ht="42" customHeight="1" x14ac:dyDescent="0.2">
      <c r="A16" s="94" t="s">
        <v>32</v>
      </c>
      <c r="B16" s="68" t="s">
        <v>33</v>
      </c>
      <c r="C16" s="95"/>
      <c r="D16" s="96"/>
      <c r="E16" s="96"/>
      <c r="F16" s="96"/>
      <c r="G16" s="96"/>
      <c r="H16" s="96"/>
      <c r="I16" s="97"/>
      <c r="J16" s="12"/>
    </row>
    <row r="17" spans="1:18" ht="42" customHeight="1" x14ac:dyDescent="0.2">
      <c r="A17" s="94" t="s">
        <v>54</v>
      </c>
      <c r="B17" s="68" t="s">
        <v>48</v>
      </c>
      <c r="C17" s="70" t="s">
        <v>11</v>
      </c>
      <c r="D17" s="70">
        <v>1</v>
      </c>
      <c r="E17" s="18"/>
      <c r="F17" s="30" t="str">
        <f>IF(AND(D17&gt;0,E17&gt;0),E17*D17,"nevyplňovat")</f>
        <v>nevyplňovat</v>
      </c>
      <c r="G17" s="31">
        <v>0.21</v>
      </c>
      <c r="H17" s="30" t="str">
        <f t="shared" ref="H17" si="4">IF(ISNUMBER(F17),F17*(1+G17),"nevyplňovat")</f>
        <v>nevyplňovat</v>
      </c>
      <c r="I17" s="98" t="s">
        <v>60</v>
      </c>
      <c r="J17" s="12"/>
    </row>
    <row r="18" spans="1:18" ht="42" customHeight="1" x14ac:dyDescent="0.2">
      <c r="A18" s="94" t="s">
        <v>55</v>
      </c>
      <c r="B18" s="68" t="s">
        <v>49</v>
      </c>
      <c r="C18" s="70" t="s">
        <v>11</v>
      </c>
      <c r="D18" s="70">
        <v>1</v>
      </c>
      <c r="E18" s="18"/>
      <c r="F18" s="30" t="str">
        <f t="shared" ref="F18:F22" si="5">IF(AND(D18&gt;0,E18&gt;0),E18*D18,"nevyplňovat")</f>
        <v>nevyplňovat</v>
      </c>
      <c r="G18" s="31">
        <v>0.21</v>
      </c>
      <c r="H18" s="30" t="str">
        <f t="shared" ref="H18:H22" si="6">IF(ISNUMBER(F18),F18*(1+G18),"nevyplňovat")</f>
        <v>nevyplňovat</v>
      </c>
      <c r="I18" s="98" t="s">
        <v>60</v>
      </c>
      <c r="J18" s="12"/>
    </row>
    <row r="19" spans="1:18" ht="42" customHeight="1" x14ac:dyDescent="0.2">
      <c r="A19" s="94" t="s">
        <v>56</v>
      </c>
      <c r="B19" s="68" t="s">
        <v>50</v>
      </c>
      <c r="C19" s="70" t="s">
        <v>11</v>
      </c>
      <c r="D19" s="70">
        <v>1</v>
      </c>
      <c r="E19" s="18"/>
      <c r="F19" s="30" t="str">
        <f t="shared" si="5"/>
        <v>nevyplňovat</v>
      </c>
      <c r="G19" s="31">
        <v>0.21</v>
      </c>
      <c r="H19" s="30" t="str">
        <f t="shared" si="6"/>
        <v>nevyplňovat</v>
      </c>
      <c r="I19" s="98" t="s">
        <v>60</v>
      </c>
      <c r="J19" s="12"/>
    </row>
    <row r="20" spans="1:18" ht="36.6" customHeight="1" x14ac:dyDescent="0.2">
      <c r="A20" s="94" t="s">
        <v>34</v>
      </c>
      <c r="B20" s="66" t="s">
        <v>35</v>
      </c>
      <c r="C20" s="67" t="s">
        <v>11</v>
      </c>
      <c r="D20" s="67">
        <v>130</v>
      </c>
      <c r="E20" s="18"/>
      <c r="F20" s="30" t="str">
        <f t="shared" si="5"/>
        <v>nevyplňovat</v>
      </c>
      <c r="G20" s="31">
        <v>0.21</v>
      </c>
      <c r="H20" s="30" t="str">
        <f t="shared" si="6"/>
        <v>nevyplňovat</v>
      </c>
      <c r="I20" s="137">
        <v>47634</v>
      </c>
      <c r="J20" s="14"/>
    </row>
    <row r="21" spans="1:18" ht="31.15" customHeight="1" x14ac:dyDescent="0.2">
      <c r="A21" s="65" t="s">
        <v>36</v>
      </c>
      <c r="B21" s="68" t="s">
        <v>37</v>
      </c>
      <c r="C21" s="67" t="s">
        <v>31</v>
      </c>
      <c r="D21" s="67">
        <v>2</v>
      </c>
      <c r="E21" s="18"/>
      <c r="F21" s="30" t="str">
        <f t="shared" si="5"/>
        <v>nevyplňovat</v>
      </c>
      <c r="G21" s="31">
        <v>0.21</v>
      </c>
      <c r="H21" s="30" t="str">
        <f t="shared" si="6"/>
        <v>nevyplňovat</v>
      </c>
      <c r="I21" s="98" t="s">
        <v>38</v>
      </c>
      <c r="J21" s="14"/>
    </row>
    <row r="22" spans="1:18" ht="38.450000000000003" customHeight="1" x14ac:dyDescent="0.2">
      <c r="A22" s="65" t="s">
        <v>39</v>
      </c>
      <c r="B22" s="68" t="s">
        <v>78</v>
      </c>
      <c r="C22" s="67" t="s">
        <v>29</v>
      </c>
      <c r="D22" s="99">
        <v>20</v>
      </c>
      <c r="E22" s="18"/>
      <c r="F22" s="30" t="str">
        <f t="shared" si="5"/>
        <v>nevyplňovat</v>
      </c>
      <c r="G22" s="31">
        <v>0.21</v>
      </c>
      <c r="H22" s="30" t="str">
        <f t="shared" si="6"/>
        <v>nevyplňovat</v>
      </c>
      <c r="I22" s="98" t="s">
        <v>40</v>
      </c>
      <c r="J22" s="14"/>
    </row>
    <row r="23" spans="1:18" ht="38.450000000000003" customHeight="1" x14ac:dyDescent="0.2">
      <c r="A23" s="65" t="s">
        <v>41</v>
      </c>
      <c r="B23" s="68" t="s">
        <v>42</v>
      </c>
      <c r="C23" s="95"/>
      <c r="D23" s="96"/>
      <c r="E23" s="96"/>
      <c r="F23" s="96"/>
      <c r="G23" s="96"/>
      <c r="H23" s="96"/>
      <c r="I23" s="97"/>
      <c r="J23" s="14"/>
    </row>
    <row r="24" spans="1:18" ht="38.450000000000003" customHeight="1" x14ac:dyDescent="0.2">
      <c r="A24" s="65" t="s">
        <v>51</v>
      </c>
      <c r="B24" s="68" t="s">
        <v>57</v>
      </c>
      <c r="C24" s="70" t="s">
        <v>11</v>
      </c>
      <c r="D24" s="70">
        <v>1</v>
      </c>
      <c r="E24" s="18"/>
      <c r="F24" s="30" t="str">
        <f>IF(AND(D24&gt;0,E24&gt;0),E24*D24,"nevyplňovat")</f>
        <v>nevyplňovat</v>
      </c>
      <c r="G24" s="31">
        <v>0.21</v>
      </c>
      <c r="H24" s="30" t="str">
        <f t="shared" ref="H24:H26" si="7">IF(ISNUMBER(F24),F24*(1+G24),"nevyplňovat")</f>
        <v>nevyplňovat</v>
      </c>
      <c r="I24" s="98" t="s">
        <v>40</v>
      </c>
      <c r="J24" s="14"/>
    </row>
    <row r="25" spans="1:18" ht="38.450000000000003" customHeight="1" x14ac:dyDescent="0.2">
      <c r="A25" s="65" t="s">
        <v>52</v>
      </c>
      <c r="B25" s="68" t="s">
        <v>58</v>
      </c>
      <c r="C25" s="70" t="s">
        <v>11</v>
      </c>
      <c r="D25" s="70">
        <v>1</v>
      </c>
      <c r="E25" s="18"/>
      <c r="F25" s="30" t="str">
        <f t="shared" ref="F25:F26" si="8">IF(AND(D25&gt;0,E25&gt;0),E25*D25,"nevyplňovat")</f>
        <v>nevyplňovat</v>
      </c>
      <c r="G25" s="31">
        <v>0.21</v>
      </c>
      <c r="H25" s="30" t="str">
        <f t="shared" si="7"/>
        <v>nevyplňovat</v>
      </c>
      <c r="I25" s="98" t="s">
        <v>40</v>
      </c>
      <c r="J25" s="14"/>
    </row>
    <row r="26" spans="1:18" ht="37.9" customHeight="1" thickBot="1" x14ac:dyDescent="0.25">
      <c r="A26" s="73" t="s">
        <v>53</v>
      </c>
      <c r="B26" s="74" t="s">
        <v>59</v>
      </c>
      <c r="C26" s="75" t="s">
        <v>11</v>
      </c>
      <c r="D26" s="70">
        <v>1</v>
      </c>
      <c r="E26" s="18"/>
      <c r="F26" s="30" t="str">
        <f t="shared" si="8"/>
        <v>nevyplňovat</v>
      </c>
      <c r="G26" s="31">
        <v>0.21</v>
      </c>
      <c r="H26" s="30" t="str">
        <f t="shared" si="7"/>
        <v>nevyplňovat</v>
      </c>
      <c r="I26" s="98" t="s">
        <v>40</v>
      </c>
      <c r="J26" s="14"/>
    </row>
    <row r="27" spans="1:18" ht="42" customHeight="1" thickBot="1" x14ac:dyDescent="0.25">
      <c r="A27" s="76" t="s">
        <v>65</v>
      </c>
      <c r="B27" s="77"/>
      <c r="C27" s="78"/>
      <c r="D27" s="78"/>
      <c r="E27" s="100"/>
      <c r="F27" s="32">
        <f>SUM(F12:F26)</f>
        <v>0</v>
      </c>
      <c r="G27" s="33"/>
      <c r="H27" s="32">
        <f>SUM(H12:H26)</f>
        <v>0</v>
      </c>
      <c r="I27" s="101"/>
      <c r="J27" s="14"/>
      <c r="R27" s="36"/>
    </row>
    <row r="28" spans="1:18" ht="31.15" customHeight="1" thickBot="1" x14ac:dyDescent="0.25">
      <c r="A28" s="102"/>
      <c r="B28" s="103" t="s">
        <v>43</v>
      </c>
      <c r="C28" s="104" t="s">
        <v>11</v>
      </c>
      <c r="D28" s="104">
        <v>132</v>
      </c>
      <c r="E28" s="19"/>
      <c r="F28" s="30" t="str">
        <f>IF(AND(D28&gt;0,E28&gt;0),CEILING(E28,1)*D28,"nevyplňovat")</f>
        <v>nevyplňovat</v>
      </c>
      <c r="G28" s="34">
        <v>0.21</v>
      </c>
      <c r="H28" s="35" t="str">
        <f t="shared" ref="H28" si="9">IF(ISNUMBER(F28),F28*(1+G28),"nevyplňovat")</f>
        <v>nevyplňovat</v>
      </c>
      <c r="I28" s="105" t="s">
        <v>40</v>
      </c>
      <c r="J28" s="12"/>
      <c r="K28" s="2"/>
    </row>
    <row r="29" spans="1:18" ht="42" customHeight="1" thickBot="1" x14ac:dyDescent="0.25">
      <c r="A29" s="106" t="s">
        <v>66</v>
      </c>
      <c r="B29" s="107"/>
      <c r="C29" s="108"/>
      <c r="D29" s="108"/>
      <c r="E29" s="109"/>
      <c r="F29" s="32">
        <f>SUM(F28)</f>
        <v>0</v>
      </c>
      <c r="G29" s="33"/>
      <c r="H29" s="32">
        <f>SUM(H28)</f>
        <v>0</v>
      </c>
      <c r="I29" s="101"/>
      <c r="J29" s="14"/>
    </row>
    <row r="30" spans="1:18" ht="31.15" customHeight="1" x14ac:dyDescent="0.2">
      <c r="A30" s="110" t="s">
        <v>44</v>
      </c>
      <c r="B30" s="111"/>
      <c r="C30" s="112"/>
      <c r="D30" s="112"/>
      <c r="E30" s="113"/>
      <c r="F30" s="113"/>
      <c r="G30" s="114"/>
      <c r="H30" s="113"/>
      <c r="I30" s="115"/>
      <c r="J30" s="14"/>
    </row>
    <row r="31" spans="1:18" ht="31.15" customHeight="1" x14ac:dyDescent="0.2">
      <c r="A31" s="116" t="s">
        <v>67</v>
      </c>
      <c r="B31" s="117"/>
      <c r="C31" s="118"/>
      <c r="D31" s="118"/>
      <c r="E31" s="119"/>
      <c r="F31" s="30">
        <f>F10</f>
        <v>0</v>
      </c>
      <c r="G31" s="31"/>
      <c r="H31" s="30">
        <f>H10</f>
        <v>0</v>
      </c>
      <c r="I31" s="120"/>
      <c r="J31" s="14"/>
    </row>
    <row r="32" spans="1:18" ht="31.15" customHeight="1" x14ac:dyDescent="0.2">
      <c r="A32" s="116" t="s">
        <v>68</v>
      </c>
      <c r="B32" s="117"/>
      <c r="C32" s="118"/>
      <c r="D32" s="118"/>
      <c r="E32" s="119"/>
      <c r="F32" s="30">
        <f>F27</f>
        <v>0</v>
      </c>
      <c r="G32" s="31"/>
      <c r="H32" s="30">
        <f>H27</f>
        <v>0</v>
      </c>
      <c r="I32" s="120"/>
      <c r="J32" s="14"/>
    </row>
    <row r="33" spans="1:10" ht="31.15" customHeight="1" x14ac:dyDescent="0.2">
      <c r="A33" s="116" t="s">
        <v>69</v>
      </c>
      <c r="B33" s="117"/>
      <c r="C33" s="118"/>
      <c r="D33" s="118"/>
      <c r="E33" s="119"/>
      <c r="F33" s="30">
        <f>F29</f>
        <v>0</v>
      </c>
      <c r="G33" s="31"/>
      <c r="H33" s="30">
        <f>H29</f>
        <v>0</v>
      </c>
      <c r="I33" s="120"/>
      <c r="J33" s="14"/>
    </row>
    <row r="34" spans="1:10" s="3" customFormat="1" ht="31.15" customHeight="1" thickBot="1" x14ac:dyDescent="0.3">
      <c r="A34" s="121" t="s">
        <v>70</v>
      </c>
      <c r="B34" s="122"/>
      <c r="C34" s="123"/>
      <c r="D34" s="123"/>
      <c r="E34" s="124"/>
      <c r="F34" s="38">
        <f>SUM(F31:F33)</f>
        <v>0</v>
      </c>
      <c r="G34" s="39"/>
      <c r="H34" s="38">
        <f>SUM(H31:H33)</f>
        <v>0</v>
      </c>
      <c r="I34" s="125"/>
      <c r="J34" s="40"/>
    </row>
    <row r="35" spans="1:10" ht="21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</row>
    <row r="36" spans="1:10" s="5" customFormat="1" ht="31.15" customHeight="1" x14ac:dyDescent="0.25">
      <c r="A36" s="127" t="s">
        <v>45</v>
      </c>
      <c r="B36" s="127"/>
      <c r="C36" s="127"/>
      <c r="D36" s="127"/>
      <c r="E36" s="127"/>
      <c r="F36" s="127"/>
      <c r="G36" s="127"/>
      <c r="H36" s="127"/>
      <c r="I36" s="127"/>
    </row>
    <row r="37" spans="1:10" s="5" customFormat="1" ht="46.15" customHeight="1" x14ac:dyDescent="0.25">
      <c r="A37" s="127" t="s">
        <v>46</v>
      </c>
      <c r="B37" s="127"/>
      <c r="C37" s="127"/>
      <c r="D37" s="127"/>
      <c r="E37" s="127"/>
      <c r="F37" s="127"/>
      <c r="G37" s="127"/>
      <c r="H37" s="127"/>
      <c r="I37" s="127"/>
    </row>
    <row r="38" spans="1:10" s="5" customFormat="1" ht="30.6" customHeight="1" x14ac:dyDescent="0.25">
      <c r="A38" s="127" t="s">
        <v>74</v>
      </c>
      <c r="B38" s="127"/>
      <c r="C38" s="127"/>
      <c r="D38" s="127"/>
      <c r="E38" s="127"/>
      <c r="F38" s="127"/>
      <c r="G38" s="127"/>
      <c r="H38" s="127"/>
      <c r="I38" s="127"/>
    </row>
    <row r="39" spans="1:10" s="5" customFormat="1" ht="72.599999999999994" customHeight="1" x14ac:dyDescent="0.25">
      <c r="A39" s="127" t="s">
        <v>71</v>
      </c>
      <c r="B39" s="127"/>
      <c r="C39" s="127"/>
      <c r="D39" s="127"/>
      <c r="E39" s="127"/>
      <c r="F39" s="127"/>
      <c r="G39" s="127"/>
      <c r="H39" s="127"/>
      <c r="I39" s="127"/>
      <c r="J39" s="7"/>
    </row>
    <row r="40" spans="1:10" s="5" customFormat="1" ht="60.6" customHeight="1" x14ac:dyDescent="0.25">
      <c r="A40" s="127" t="s">
        <v>72</v>
      </c>
      <c r="B40" s="127"/>
      <c r="C40" s="127"/>
      <c r="D40" s="127"/>
      <c r="E40" s="127"/>
      <c r="F40" s="127"/>
      <c r="G40" s="127"/>
      <c r="H40" s="127"/>
      <c r="I40" s="127"/>
    </row>
    <row r="41" spans="1:10" s="5" customFormat="1" ht="29.45" customHeight="1" x14ac:dyDescent="0.25">
      <c r="A41" s="128"/>
      <c r="B41" s="128"/>
      <c r="C41" s="128"/>
      <c r="D41" s="128"/>
      <c r="E41" s="128"/>
      <c r="F41" s="128"/>
      <c r="G41" s="128"/>
      <c r="H41" s="128"/>
      <c r="I41" s="128"/>
    </row>
    <row r="42" spans="1:10" s="5" customFormat="1" ht="23.45" customHeight="1" x14ac:dyDescent="0.25">
      <c r="A42" s="129"/>
      <c r="B42" s="130" t="s">
        <v>61</v>
      </c>
      <c r="C42" s="130"/>
      <c r="D42" s="130"/>
      <c r="E42" s="131"/>
      <c r="F42" s="131"/>
      <c r="G42" s="132"/>
      <c r="H42" s="131"/>
      <c r="I42" s="130"/>
    </row>
    <row r="43" spans="1:10" s="5" customFormat="1" ht="27.6" customHeight="1" x14ac:dyDescent="0.2">
      <c r="A43" s="133"/>
      <c r="B43" s="134" t="s">
        <v>47</v>
      </c>
      <c r="C43" s="133"/>
      <c r="D43" s="133"/>
      <c r="E43" s="135"/>
      <c r="F43" s="135"/>
      <c r="G43" s="136"/>
      <c r="H43" s="135"/>
      <c r="I43" s="133"/>
    </row>
    <row r="44" spans="1:10" s="2" customFormat="1" ht="21" customHeight="1" x14ac:dyDescent="0.2">
      <c r="A44" s="133"/>
      <c r="B44" s="133"/>
      <c r="C44" s="133"/>
      <c r="D44" s="133"/>
      <c r="E44" s="135"/>
      <c r="F44" s="135"/>
      <c r="G44" s="136"/>
      <c r="H44" s="135"/>
      <c r="I44" s="133"/>
      <c r="J44" s="6"/>
    </row>
    <row r="46" spans="1:10" s="8" customFormat="1" ht="21" customHeight="1" x14ac:dyDescent="0.2">
      <c r="A46" s="133"/>
      <c r="B46" s="133"/>
      <c r="C46" s="133"/>
      <c r="D46" s="133"/>
      <c r="E46" s="135"/>
      <c r="F46" s="135"/>
      <c r="G46" s="136"/>
      <c r="H46" s="135"/>
      <c r="I46" s="133"/>
    </row>
    <row r="49" spans="1:9" s="37" customFormat="1" ht="33.6" customHeight="1" x14ac:dyDescent="0.2">
      <c r="A49" s="133"/>
      <c r="B49" s="133"/>
      <c r="C49" s="133"/>
      <c r="D49" s="133"/>
      <c r="E49" s="135"/>
      <c r="F49" s="135"/>
      <c r="G49" s="136"/>
      <c r="H49" s="135"/>
      <c r="I49" s="133"/>
    </row>
  </sheetData>
  <sheetProtection algorithmName="SHA-512" hashValue="CQnlXGrqu8hBPQeb0rUPRdHNZiWh0XVENDoU7PYSeDrLM00p/qCts4w1g+ApTdj0+XRSf91rLgQXvhCszP/jdA==" saltValue="UBMAScYljbnBGFJeXHI6xA==" spinCount="100000" sheet="1" formatRows="0" deleteRows="0"/>
  <mergeCells count="18">
    <mergeCell ref="A38:I38"/>
    <mergeCell ref="A39:I39"/>
    <mergeCell ref="A40:I40"/>
    <mergeCell ref="C23:I23"/>
    <mergeCell ref="A27:B27"/>
    <mergeCell ref="A35:I35"/>
    <mergeCell ref="A29:B29"/>
    <mergeCell ref="A32:B32"/>
    <mergeCell ref="A34:B34"/>
    <mergeCell ref="A33:B33"/>
    <mergeCell ref="A31:B31"/>
    <mergeCell ref="A30:B30"/>
    <mergeCell ref="I12:I15"/>
    <mergeCell ref="A10:B10"/>
    <mergeCell ref="A37:I37"/>
    <mergeCell ref="A14:A15"/>
    <mergeCell ref="C16:I16"/>
    <mergeCell ref="A36:I36"/>
  </mergeCells>
  <phoneticPr fontId="3" type="noConversion"/>
  <conditionalFormatting sqref="E4:E9">
    <cfRule type="cellIs" dxfId="1" priority="2" operator="greaterThan">
      <formula>0</formula>
    </cfRule>
  </conditionalFormatting>
  <conditionalFormatting sqref="E12:E15 E17:E22 E24:E26 E28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33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2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KoPÚ Němčovice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Balvínová Miroslava Ing.</cp:lastModifiedBy>
  <cp:revision/>
  <cp:lastPrinted>2025-06-19T11:13:15Z</cp:lastPrinted>
  <dcterms:created xsi:type="dcterms:W3CDTF">2013-07-10T06:31:46Z</dcterms:created>
  <dcterms:modified xsi:type="dcterms:W3CDTF">2026-02-25T10:49:42Z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