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1_POZEMKOVE_UPRAVY_VZ\Veřejné zakázky\VZMR SPOTŘEBNÍ\RD_Kácení_2026_II\vyzva_prilohy\prilohy\"/>
    </mc:Choice>
  </mc:AlternateContent>
  <xr:revisionPtr revIDLastSave="0" documentId="13_ncr:1_{ED016906-BF24-4B73-8572-DAA53F246466}" xr6:coauthVersionLast="47" xr6:coauthVersionMax="47" xr10:uidLastSave="{00000000-0000-0000-0000-000000000000}"/>
  <bookViews>
    <workbookView xWindow="-28920" yWindow="-135" windowWidth="29040" windowHeight="15840" xr2:uid="{46F35F04-D8B5-48B5-99B7-7A12F70CFE29}"/>
  </bookViews>
  <sheets>
    <sheet name="ceník_služeb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G16" i="2"/>
  <c r="E16" i="2"/>
  <c r="F61" i="2" s="1"/>
  <c r="E50" i="2"/>
  <c r="F64" i="2" s="1"/>
  <c r="G45" i="2"/>
  <c r="F45" i="2"/>
  <c r="E45" i="2"/>
  <c r="F63" i="2" s="1"/>
  <c r="G38" i="2"/>
  <c r="F38" i="2"/>
  <c r="E38" i="2"/>
  <c r="F62" i="2" s="1"/>
  <c r="B59" i="2"/>
  <c r="G6" i="2"/>
  <c r="F6" i="2"/>
  <c r="E6" i="2"/>
  <c r="F59" i="2" s="1"/>
  <c r="G11" i="2"/>
  <c r="F11" i="2"/>
  <c r="E11" i="2"/>
  <c r="F60" i="2" s="1"/>
  <c r="B64" i="2"/>
  <c r="B63" i="2"/>
  <c r="B62" i="2"/>
  <c r="B61" i="2"/>
  <c r="B60" i="2"/>
</calcChain>
</file>

<file path=xl/sharedStrings.xml><?xml version="1.0" encoding="utf-8"?>
<sst xmlns="http://schemas.openxmlformats.org/spreadsheetml/2006/main" count="114" uniqueCount="80">
  <si>
    <t>strom</t>
  </si>
  <si>
    <t>Položka</t>
  </si>
  <si>
    <t>Cena za MJ              v Kč bez DPH</t>
  </si>
  <si>
    <t>Cena za MJ              v Kč s DPH</t>
  </si>
  <si>
    <t>Měrná jednotka</t>
  </si>
  <si>
    <t>hodina</t>
  </si>
  <si>
    <t>Označení položky</t>
  </si>
  <si>
    <t>DPH  v Kč</t>
  </si>
  <si>
    <r>
      <t>m</t>
    </r>
    <r>
      <rPr>
        <vertAlign val="superscript"/>
        <sz val="11"/>
        <color theme="1"/>
        <rFont val="Aptos Narrow"/>
        <family val="2"/>
        <charset val="238"/>
        <scheme val="minor"/>
      </rPr>
      <t>2</t>
    </r>
  </si>
  <si>
    <t>Strojní mulčování travního porostu</t>
  </si>
  <si>
    <t>Odstranění keřů, včetně úklidu a likvidace rostlinné hmoty</t>
  </si>
  <si>
    <r>
      <t>m</t>
    </r>
    <r>
      <rPr>
        <vertAlign val="superscript"/>
        <sz val="11"/>
        <rFont val="Aptos Narrow"/>
        <family val="2"/>
        <charset val="238"/>
        <scheme val="minor"/>
      </rPr>
      <t>2</t>
    </r>
  </si>
  <si>
    <t>Odstranění spadlých stromů a polámaných stromů  a větví</t>
  </si>
  <si>
    <t>Ořez stromů (zdravotní, bezpečnostní, redukční a obvodový prořez stromů)</t>
  </si>
  <si>
    <t>Bezpečnostní vazba dynamická</t>
  </si>
  <si>
    <t>Bezpečnostní vazba tuhá</t>
  </si>
  <si>
    <t>průměr kmene v cm ve výšce 130 cm - nad 100 cm</t>
  </si>
  <si>
    <t>5. Služby spojené s náhradní výsadbou se zajištěním</t>
  </si>
  <si>
    <t>náhradní výsadba se zajištěním - stromy listnaté</t>
  </si>
  <si>
    <t>náhradní výsadba se zajištěním - stromy jehličnaté</t>
  </si>
  <si>
    <t>náhradní výsadba se zajištěním - stromy ovocné</t>
  </si>
  <si>
    <t>náhradní výsadba se zajištěním - okrasné keře</t>
  </si>
  <si>
    <t>keř</t>
  </si>
  <si>
    <r>
      <t xml:space="preserve">Odkup vytěžené dřevní hmoty - palivové dřevo - dřevo tvrdé </t>
    </r>
    <r>
      <rPr>
        <vertAlign val="superscript"/>
        <sz val="11"/>
        <color theme="1"/>
        <rFont val="Aptos Narrow"/>
        <family val="2"/>
        <charset val="238"/>
        <scheme val="minor"/>
      </rPr>
      <t>1)</t>
    </r>
  </si>
  <si>
    <r>
      <t>m</t>
    </r>
    <r>
      <rPr>
        <vertAlign val="superscript"/>
        <sz val="11"/>
        <color theme="1"/>
        <rFont val="Aptos Narrow"/>
        <family val="2"/>
        <charset val="238"/>
        <scheme val="minor"/>
      </rPr>
      <t>3</t>
    </r>
    <r>
      <rPr>
        <sz val="11"/>
        <color theme="1"/>
        <rFont val="Aptos Narrow"/>
        <family val="2"/>
        <charset val="238"/>
        <scheme val="minor"/>
      </rPr>
      <t/>
    </r>
  </si>
  <si>
    <r>
      <t xml:space="preserve">Odkup vytěžené dřevní hmoty - palivové dřevo - dřevo měkké </t>
    </r>
    <r>
      <rPr>
        <vertAlign val="superscript"/>
        <sz val="11"/>
        <color theme="1"/>
        <rFont val="Aptos Narrow"/>
        <family val="2"/>
        <charset val="238"/>
        <scheme val="minor"/>
      </rPr>
      <t>2)</t>
    </r>
  </si>
  <si>
    <t>Všechny položky obsahují cenu včetně úklidu a likvidace travní hmoty, případně nevyužití dřevní hmoty.</t>
  </si>
  <si>
    <t>průměr kmene v cm ve výšce 130 cm - do 50 cm</t>
  </si>
  <si>
    <t>průměr kmene v cm ve výšce 130 cm - 51 až 100 cm</t>
  </si>
  <si>
    <t>4.1.1</t>
  </si>
  <si>
    <t>4.1.2</t>
  </si>
  <si>
    <t>4.1.3</t>
  </si>
  <si>
    <t>4.2.2</t>
  </si>
  <si>
    <t>4.2.3</t>
  </si>
  <si>
    <t>1.1</t>
  </si>
  <si>
    <t>1.2</t>
  </si>
  <si>
    <t>2.1</t>
  </si>
  <si>
    <t>2.2</t>
  </si>
  <si>
    <t>5.1</t>
  </si>
  <si>
    <t>5.2</t>
  </si>
  <si>
    <t>5.3</t>
  </si>
  <si>
    <t>5.4</t>
  </si>
  <si>
    <t>Celkem za služby spojené s náhradní výsadbou se zajištěním (položky 5.1 až 5.4)</t>
  </si>
  <si>
    <t>Celkem za služby spojené s odkupem dřevní hmoty (položky 6.1 a 6.2)</t>
  </si>
  <si>
    <t>6.1</t>
  </si>
  <si>
    <t>6.2</t>
  </si>
  <si>
    <t>Celková cena bez DPH</t>
  </si>
  <si>
    <t>-</t>
  </si>
  <si>
    <t>tento souhrn nebude součástí finální přílohy smlouvy</t>
  </si>
  <si>
    <t>Sečení travního porostu vč. úklidu a likvidace travní hmoty</t>
  </si>
  <si>
    <r>
      <rPr>
        <sz val="10"/>
        <rFont val="Aptos Narrow"/>
        <family val="2"/>
        <scheme val="minor"/>
      </rPr>
      <t>1) Nabídková cena za odkup vytěžené dřevní hmoty – palivové dřevo, dřevo tvrdé nesmí být nižší než</t>
    </r>
    <r>
      <rPr>
        <b/>
        <sz val="10"/>
        <rFont val="Aptos Narrow"/>
        <family val="2"/>
        <scheme val="minor"/>
      </rPr>
      <t xml:space="preserve"> 800 Kč za 1 m</t>
    </r>
    <r>
      <rPr>
        <b/>
        <vertAlign val="superscript"/>
        <sz val="10"/>
        <rFont val="Aptos Narrow"/>
        <family val="2"/>
        <scheme val="minor"/>
      </rPr>
      <t>3</t>
    </r>
    <r>
      <rPr>
        <sz val="10"/>
        <rFont val="Aptos Narrow"/>
        <family val="2"/>
        <scheme val="minor"/>
      </rPr>
      <t>.</t>
    </r>
  </si>
  <si>
    <r>
      <rPr>
        <sz val="10"/>
        <rFont val="Aptos Narrow"/>
        <family val="2"/>
        <scheme val="minor"/>
      </rPr>
      <t>2) Nabídková cena za odkup vytěžené dřevní hmoty – palivové dřevo, dřevo měkké nesmí být nižší než</t>
    </r>
    <r>
      <rPr>
        <b/>
        <sz val="10"/>
        <rFont val="Aptos Narrow"/>
        <family val="2"/>
        <scheme val="minor"/>
      </rPr>
      <t xml:space="preserve"> 400 Kč za 1 m</t>
    </r>
    <r>
      <rPr>
        <b/>
        <vertAlign val="superscript"/>
        <sz val="10"/>
        <rFont val="Aptos Narrow"/>
        <family val="2"/>
        <scheme val="minor"/>
      </rPr>
      <t>3</t>
    </r>
    <r>
      <rPr>
        <sz val="10"/>
        <rFont val="Aptos Narrow"/>
        <family val="2"/>
        <scheme val="minor"/>
      </rPr>
      <t>.</t>
    </r>
  </si>
  <si>
    <t>1. Služby spojené se sekáním trávy</t>
  </si>
  <si>
    <r>
      <t xml:space="preserve">Souhrn
</t>
    </r>
    <r>
      <rPr>
        <i/>
        <sz val="11"/>
        <color theme="1"/>
        <rFont val="Aptos Narrow"/>
        <family val="2"/>
        <scheme val="minor"/>
      </rPr>
      <t>(tyto hodnoty uveďte do krycího listu)</t>
    </r>
  </si>
  <si>
    <t>2. Služby spojené s odstraněním keřů a náletových dřevin</t>
  </si>
  <si>
    <t>Cena celkem za služby spojené s odstraněním keřů a náletových dřevin (položky 2.1 a 2.2)</t>
  </si>
  <si>
    <t>3.1</t>
  </si>
  <si>
    <t>3.2</t>
  </si>
  <si>
    <t>Odstranění náletových dřevin do obvodu kmene 80 cm ve výšce 130 cm na zemí, bez nutnosti výškových prací, vč. úklidu a likvidace rostlinné hmoty</t>
  </si>
  <si>
    <t>4.1 Kácení listnatých dřevin - klasickým způsobem</t>
  </si>
  <si>
    <t>4.2 Kácení listnatých dřevin - postupným kácením - rizikové kácení/ ve stížených podmínkách/ ve svahu</t>
  </si>
  <si>
    <t>4.2.1</t>
  </si>
  <si>
    <t>4.3 Kácení jehličnatých dřevin - klasickým způsobem</t>
  </si>
  <si>
    <t>4.3.1</t>
  </si>
  <si>
    <t>4.3.2</t>
  </si>
  <si>
    <t>4.3.3</t>
  </si>
  <si>
    <t>4.4 Kácení jehličnatých dřevin - postupným kácením - rizikové kácení/ ve stížených podmínkách/ ve svahu</t>
  </si>
  <si>
    <t>4.4.1</t>
  </si>
  <si>
    <t>4.4.2</t>
  </si>
  <si>
    <t>4.4.3</t>
  </si>
  <si>
    <t>4.5 Bezpečnostní vazby</t>
  </si>
  <si>
    <t>4.5.1</t>
  </si>
  <si>
    <t>4.5.2</t>
  </si>
  <si>
    <t>4. Služby spojené s kácením dřevin a bezpečnostními vazbami</t>
  </si>
  <si>
    <t>Cena celkem za služby spojené se sekáním trávy (položky 1.1 a 1.2)</t>
  </si>
  <si>
    <t>3. Služby spojené s ořezem stromů a odstraňováním spadlých stromů</t>
  </si>
  <si>
    <t>Cena celkem za služby spojené s ořezem stromů a odstraňováním spadlých stromů (položky 3.1 a 3.2)</t>
  </si>
  <si>
    <t>Celkem za služby spojené s kácením dřevin a bezpečnostními vazbami (položky 4.1.1 až 4.5.2)</t>
  </si>
  <si>
    <t>6. Odkup dřevní hmoty</t>
  </si>
  <si>
    <t>Příloha č. 6 - Ceník služeb - Kácení a ořez stromů na pozemcích ve správě KPÚ pro Středočeský kraj a hl. m. Praha pro sezónu 2025/2026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</si>
</sst>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  <font>
      <vertAlign val="superscript"/>
      <sz val="11"/>
      <color theme="1"/>
      <name val="Aptos Narrow"/>
      <family val="2"/>
      <charset val="238"/>
      <scheme val="minor"/>
    </font>
    <font>
      <vertAlign val="superscript"/>
      <sz val="1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0"/>
      <name val="Aptos Narrow"/>
      <family val="2"/>
      <scheme val="minor"/>
    </font>
    <font>
      <b/>
      <vertAlign val="superscript"/>
      <sz val="1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9EBAD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6DFFE"/>
        <bgColor indexed="64"/>
      </patternFill>
    </fill>
    <fill>
      <patternFill patternType="solid">
        <fgColor rgb="FFFFB6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6" fillId="0" borderId="0" xfId="0" applyFont="1"/>
    <xf numFmtId="49" fontId="1" fillId="0" borderId="16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0" fillId="4" borderId="16" xfId="0" applyNumberFormat="1" applyFill="1" applyBorder="1" applyAlignment="1">
      <alignment horizontal="centerContinuous" vertical="center"/>
    </xf>
    <xf numFmtId="4" fontId="3" fillId="4" borderId="5" xfId="0" applyNumberFormat="1" applyFont="1" applyFill="1" applyBorder="1" applyAlignment="1">
      <alignment horizontal="left" vertical="center" wrapText="1"/>
    </xf>
    <xf numFmtId="4" fontId="0" fillId="4" borderId="5" xfId="0" applyNumberFormat="1" applyFill="1" applyBorder="1" applyAlignment="1">
      <alignment horizontal="center" vertical="center"/>
    </xf>
    <xf numFmtId="49" fontId="0" fillId="4" borderId="11" xfId="0" applyNumberFormat="1" applyFill="1" applyBorder="1" applyAlignment="1">
      <alignment horizontal="centerContinuous" vertical="center"/>
    </xf>
    <xf numFmtId="4" fontId="3" fillId="4" borderId="1" xfId="0" applyNumberFormat="1" applyFont="1" applyFill="1" applyBorder="1" applyAlignment="1">
      <alignment horizontal="left" vertical="center" wrapText="1"/>
    </xf>
    <xf numFmtId="4" fontId="0" fillId="4" borderId="1" xfId="0" applyNumberFormat="1" applyFill="1" applyBorder="1" applyAlignment="1">
      <alignment horizontal="center" vertical="center"/>
    </xf>
    <xf numFmtId="4" fontId="1" fillId="4" borderId="19" xfId="0" applyNumberFormat="1" applyFont="1" applyFill="1" applyBorder="1" applyAlignment="1">
      <alignment horizontal="center" vertical="center"/>
    </xf>
    <xf numFmtId="4" fontId="1" fillId="4" borderId="20" xfId="0" applyNumberFormat="1" applyFont="1" applyFill="1" applyBorder="1" applyAlignment="1">
      <alignment horizontal="center" vertical="center"/>
    </xf>
    <xf numFmtId="49" fontId="0" fillId="5" borderId="11" xfId="0" applyNumberFormat="1" applyFill="1" applyBorder="1" applyAlignment="1">
      <alignment horizontal="centerContinuous" vertical="center"/>
    </xf>
    <xf numFmtId="4" fontId="0" fillId="5" borderId="1" xfId="0" applyNumberFormat="1" applyFill="1" applyBorder="1" applyAlignment="1">
      <alignment horizontal="left" vertical="center" wrapText="1"/>
    </xf>
    <xf numFmtId="4" fontId="0" fillId="5" borderId="1" xfId="0" applyNumberFormat="1" applyFill="1" applyBorder="1" applyAlignment="1">
      <alignment horizontal="center" vertical="center"/>
    </xf>
    <xf numFmtId="49" fontId="0" fillId="5" borderId="25" xfId="0" applyNumberFormat="1" applyFill="1" applyBorder="1" applyAlignment="1">
      <alignment horizontal="centerContinuous" vertical="center"/>
    </xf>
    <xf numFmtId="4" fontId="0" fillId="5" borderId="6" xfId="0" applyNumberFormat="1" applyFill="1" applyBorder="1" applyAlignment="1">
      <alignment horizontal="left" vertical="center" wrapText="1"/>
    </xf>
    <xf numFmtId="4" fontId="0" fillId="5" borderId="6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1" fillId="5" borderId="19" xfId="0" applyNumberFormat="1" applyFont="1" applyFill="1" applyBorder="1" applyAlignment="1">
      <alignment horizontal="center" vertical="center"/>
    </xf>
    <xf numFmtId="4" fontId="1" fillId="5" borderId="20" xfId="0" applyNumberFormat="1" applyFont="1" applyFill="1" applyBorder="1" applyAlignment="1">
      <alignment horizontal="center" vertical="center"/>
    </xf>
    <xf numFmtId="4" fontId="1" fillId="6" borderId="19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/>
    </xf>
    <xf numFmtId="49" fontId="0" fillId="6" borderId="11" xfId="0" applyNumberFormat="1" applyFill="1" applyBorder="1" applyAlignment="1">
      <alignment horizontal="centerContinuous" vertical="center"/>
    </xf>
    <xf numFmtId="4" fontId="0" fillId="6" borderId="1" xfId="0" applyNumberFormat="1" applyFill="1" applyBorder="1" applyAlignment="1">
      <alignment horizontal="left" vertical="center" wrapText="1"/>
    </xf>
    <xf numFmtId="49" fontId="0" fillId="6" borderId="11" xfId="0" applyNumberForma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9" fontId="0" fillId="7" borderId="11" xfId="0" applyNumberFormat="1" applyFill="1" applyBorder="1" applyAlignment="1">
      <alignment horizontal="centerContinuous" vertical="center"/>
    </xf>
    <xf numFmtId="4" fontId="3" fillId="7" borderId="1" xfId="0" applyNumberFormat="1" applyFont="1" applyFill="1" applyBorder="1" applyAlignment="1">
      <alignment horizontal="left" vertical="center" wrapText="1"/>
    </xf>
    <xf numFmtId="4" fontId="0" fillId="7" borderId="1" xfId="0" applyNumberForma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9" fontId="0" fillId="7" borderId="25" xfId="0" applyNumberFormat="1" applyFill="1" applyBorder="1" applyAlignment="1">
      <alignment horizontal="centerContinuous" vertical="center"/>
    </xf>
    <xf numFmtId="4" fontId="3" fillId="7" borderId="6" xfId="0" applyNumberFormat="1" applyFont="1" applyFill="1" applyBorder="1" applyAlignment="1">
      <alignment horizontal="left" vertical="center" wrapText="1"/>
    </xf>
    <xf numFmtId="4" fontId="3" fillId="7" borderId="6" xfId="0" applyNumberFormat="1" applyFont="1" applyFill="1" applyBorder="1" applyAlignment="1">
      <alignment horizontal="center" vertical="center"/>
    </xf>
    <xf numFmtId="4" fontId="1" fillId="7" borderId="19" xfId="0" applyNumberFormat="1" applyFont="1" applyFill="1" applyBorder="1" applyAlignment="1">
      <alignment horizontal="center" vertical="center"/>
    </xf>
    <xf numFmtId="4" fontId="1" fillId="7" borderId="20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/>
    <xf numFmtId="4" fontId="0" fillId="0" borderId="12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2" borderId="5" xfId="0" applyNumberFormat="1" applyFill="1" applyBorder="1" applyAlignment="1">
      <alignment horizontal="center"/>
    </xf>
    <xf numFmtId="4" fontId="0" fillId="2" borderId="17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4" fontId="0" fillId="0" borderId="26" xfId="0" applyNumberFormat="1" applyFill="1" applyBorder="1" applyAlignment="1">
      <alignment horizontal="center"/>
    </xf>
    <xf numFmtId="49" fontId="0" fillId="6" borderId="37" xfId="0" applyNumberFormat="1" applyFill="1" applyBorder="1" applyAlignment="1">
      <alignment horizontal="center" vertical="center"/>
    </xf>
    <xf numFmtId="4" fontId="0" fillId="6" borderId="38" xfId="0" applyNumberFormat="1" applyFill="1" applyBorder="1" applyAlignment="1">
      <alignment horizontal="left" vertical="center" wrapText="1"/>
    </xf>
    <xf numFmtId="4" fontId="0" fillId="6" borderId="38" xfId="0" applyNumberFormat="1" applyFill="1" applyBorder="1" applyAlignment="1">
      <alignment horizontal="center" vertical="center" wrapText="1"/>
    </xf>
    <xf numFmtId="4" fontId="0" fillId="0" borderId="38" xfId="0" applyNumberFormat="1" applyBorder="1" applyAlignment="1">
      <alignment horizontal="center"/>
    </xf>
    <xf numFmtId="4" fontId="0" fillId="0" borderId="39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49" fontId="0" fillId="0" borderId="26" xfId="0" applyNumberFormat="1" applyFill="1" applyBorder="1" applyAlignment="1">
      <alignment horizontal="center"/>
    </xf>
    <xf numFmtId="49" fontId="0" fillId="8" borderId="11" xfId="0" applyNumberFormat="1" applyFill="1" applyBorder="1" applyAlignment="1">
      <alignment horizontal="center"/>
    </xf>
    <xf numFmtId="49" fontId="0" fillId="8" borderId="1" xfId="0" applyNumberFormat="1" applyFill="1" applyBorder="1" applyAlignment="1">
      <alignment horizontal="left"/>
    </xf>
    <xf numFmtId="49" fontId="0" fillId="8" borderId="1" xfId="0" applyNumberFormat="1" applyFill="1" applyBorder="1" applyAlignment="1">
      <alignment horizontal="center"/>
    </xf>
    <xf numFmtId="49" fontId="0" fillId="8" borderId="25" xfId="0" applyNumberFormat="1" applyFill="1" applyBorder="1" applyAlignment="1">
      <alignment horizontal="center"/>
    </xf>
    <xf numFmtId="49" fontId="0" fillId="8" borderId="6" xfId="0" applyNumberFormat="1" applyFill="1" applyBorder="1" applyAlignment="1">
      <alignment horizontal="left"/>
    </xf>
    <xf numFmtId="49" fontId="0" fillId="8" borderId="6" xfId="0" applyNumberFormat="1" applyFill="1" applyBorder="1" applyAlignment="1">
      <alignment horizontal="center"/>
    </xf>
    <xf numFmtId="4" fontId="1" fillId="8" borderId="19" xfId="0" applyNumberFormat="1" applyFont="1" applyFill="1" applyBorder="1" applyAlignment="1">
      <alignment horizontal="center" vertical="center"/>
    </xf>
    <xf numFmtId="4" fontId="1" fillId="8" borderId="20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left" vertical="center" wrapText="1"/>
    </xf>
    <xf numFmtId="4" fontId="0" fillId="9" borderId="1" xfId="0" applyNumberForma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1" fillId="9" borderId="19" xfId="0" applyNumberFormat="1" applyFont="1" applyFill="1" applyBorder="1" applyAlignment="1">
      <alignment horizontal="center" vertical="center"/>
    </xf>
    <xf numFmtId="4" fontId="1" fillId="9" borderId="20" xfId="0" applyNumberFormat="1" applyFont="1" applyFill="1" applyBorder="1" applyAlignment="1">
      <alignment horizontal="center" vertical="center"/>
    </xf>
    <xf numFmtId="49" fontId="0" fillId="9" borderId="11" xfId="0" applyNumberFormat="1" applyFill="1" applyBorder="1" applyAlignment="1">
      <alignment horizontal="centerContinuous" vertical="center"/>
    </xf>
    <xf numFmtId="49" fontId="10" fillId="0" borderId="34" xfId="0" applyNumberFormat="1" applyFont="1" applyBorder="1" applyAlignment="1">
      <alignment horizontal="center"/>
    </xf>
    <xf numFmtId="49" fontId="10" fillId="0" borderId="22" xfId="0" applyNumberFormat="1" applyFont="1" applyBorder="1" applyAlignment="1">
      <alignment horizontal="center"/>
    </xf>
    <xf numFmtId="49" fontId="10" fillId="0" borderId="35" xfId="0" applyNumberFormat="1" applyFont="1" applyBorder="1" applyAlignment="1">
      <alignment horizontal="center"/>
    </xf>
    <xf numFmtId="4" fontId="2" fillId="6" borderId="27" xfId="0" applyNumberFormat="1" applyFont="1" applyFill="1" applyBorder="1" applyAlignment="1">
      <alignment horizontal="left" vertical="center" wrapText="1"/>
    </xf>
    <xf numFmtId="4" fontId="2" fillId="6" borderId="3" xfId="0" applyNumberFormat="1" applyFont="1" applyFill="1" applyBorder="1" applyAlignment="1">
      <alignment horizontal="left" vertical="center" wrapText="1"/>
    </xf>
    <xf numFmtId="4" fontId="2" fillId="6" borderId="7" xfId="0" applyNumberFormat="1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left" vertical="center" wrapText="1"/>
    </xf>
    <xf numFmtId="4" fontId="1" fillId="4" borderId="23" xfId="0" applyNumberFormat="1" applyFont="1" applyFill="1" applyBorder="1" applyAlignment="1">
      <alignment horizontal="left" vertical="center" wrapText="1"/>
    </xf>
    <xf numFmtId="4" fontId="1" fillId="4" borderId="24" xfId="0" applyNumberFormat="1" applyFont="1" applyFill="1" applyBorder="1" applyAlignment="1">
      <alignment horizontal="left" vertical="center" wrapText="1"/>
    </xf>
    <xf numFmtId="4" fontId="1" fillId="4" borderId="18" xfId="0" applyNumberFormat="1" applyFont="1" applyFill="1" applyBorder="1" applyAlignment="1">
      <alignment horizontal="left" vertical="center" wrapText="1"/>
    </xf>
    <xf numFmtId="4" fontId="1" fillId="4" borderId="19" xfId="0" applyNumberFormat="1" applyFont="1" applyFill="1" applyBorder="1" applyAlignment="1">
      <alignment horizontal="left" vertical="center" wrapText="1"/>
    </xf>
    <xf numFmtId="4" fontId="1" fillId="9" borderId="8" xfId="0" applyNumberFormat="1" applyFont="1" applyFill="1" applyBorder="1" applyAlignment="1">
      <alignment horizontal="left" vertical="center"/>
    </xf>
    <xf numFmtId="4" fontId="1" fillId="9" borderId="9" xfId="0" applyNumberFormat="1" applyFont="1" applyFill="1" applyBorder="1" applyAlignment="1">
      <alignment horizontal="left" vertical="center"/>
    </xf>
    <xf numFmtId="4" fontId="1" fillId="9" borderId="10" xfId="0" applyNumberFormat="1" applyFont="1" applyFill="1" applyBorder="1" applyAlignment="1">
      <alignment horizontal="left" vertical="center"/>
    </xf>
    <xf numFmtId="4" fontId="1" fillId="9" borderId="18" xfId="0" applyNumberFormat="1" applyFont="1" applyFill="1" applyBorder="1" applyAlignment="1">
      <alignment horizontal="left" vertical="center" wrapText="1"/>
    </xf>
    <xf numFmtId="4" fontId="1" fillId="9" borderId="19" xfId="0" applyNumberFormat="1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49" fontId="0" fillId="0" borderId="29" xfId="0" applyNumberFormat="1" applyBorder="1" applyAlignment="1">
      <alignment horizontal="center"/>
    </xf>
    <xf numFmtId="49" fontId="0" fillId="0" borderId="30" xfId="0" applyNumberFormat="1" applyBorder="1" applyAlignment="1">
      <alignment horizontal="center"/>
    </xf>
    <xf numFmtId="49" fontId="0" fillId="0" borderId="31" xfId="0" applyNumberForma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49" fontId="0" fillId="0" borderId="28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" fontId="1" fillId="5" borderId="15" xfId="0" applyNumberFormat="1" applyFont="1" applyFill="1" applyBorder="1" applyAlignment="1">
      <alignment horizontal="left" vertical="center" wrapText="1"/>
    </xf>
    <xf numFmtId="4" fontId="1" fillId="5" borderId="23" xfId="0" applyNumberFormat="1" applyFont="1" applyFill="1" applyBorder="1" applyAlignment="1">
      <alignment horizontal="left" vertical="center" wrapText="1"/>
    </xf>
    <xf numFmtId="4" fontId="1" fillId="5" borderId="24" xfId="0" applyNumberFormat="1" applyFont="1" applyFill="1" applyBorder="1" applyAlignment="1">
      <alignment horizontal="left" vertical="center" wrapText="1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7" fillId="0" borderId="21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36" xfId="0" applyNumberFormat="1" applyFont="1" applyBorder="1" applyAlignment="1">
      <alignment horizontal="center"/>
    </xf>
    <xf numFmtId="0" fontId="1" fillId="5" borderId="29" xfId="0" applyFont="1" applyFill="1" applyBorder="1" applyAlignment="1">
      <alignment horizontal="left" vertical="center" wrapText="1"/>
    </xf>
    <xf numFmtId="0" fontId="1" fillId="5" borderId="30" xfId="0" applyFont="1" applyFill="1" applyBorder="1" applyAlignment="1">
      <alignment horizontal="left" vertical="center" wrapText="1"/>
    </xf>
    <xf numFmtId="0" fontId="1" fillId="5" borderId="43" xfId="0" applyFont="1" applyFill="1" applyBorder="1" applyAlignment="1">
      <alignment horizontal="left" vertical="center" wrapText="1"/>
    </xf>
    <xf numFmtId="0" fontId="8" fillId="0" borderId="32" xfId="0" applyFont="1" applyBorder="1"/>
    <xf numFmtId="0" fontId="8" fillId="0" borderId="0" xfId="0" applyFont="1" applyBorder="1"/>
    <xf numFmtId="0" fontId="8" fillId="0" borderId="33" xfId="0" applyFont="1" applyBorder="1"/>
    <xf numFmtId="49" fontId="10" fillId="0" borderId="28" xfId="0" applyNumberFormat="1" applyFont="1" applyBorder="1" applyAlignment="1">
      <alignment horizontal="right"/>
    </xf>
    <xf numFmtId="4" fontId="2" fillId="0" borderId="27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/>
    </xf>
    <xf numFmtId="4" fontId="2" fillId="0" borderId="15" xfId="0" applyNumberFormat="1" applyFont="1" applyBorder="1" applyAlignment="1">
      <alignment horizontal="left"/>
    </xf>
    <xf numFmtId="4" fontId="2" fillId="0" borderId="23" xfId="0" applyNumberFormat="1" applyFont="1" applyBorder="1" applyAlignment="1">
      <alignment horizontal="left"/>
    </xf>
    <xf numFmtId="4" fontId="2" fillId="0" borderId="24" xfId="0" applyNumberFormat="1" applyFont="1" applyBorder="1" applyAlignment="1">
      <alignment horizontal="left"/>
    </xf>
    <xf numFmtId="0" fontId="2" fillId="3" borderId="18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40" xfId="0" applyNumberFormat="1" applyFont="1" applyBorder="1" applyAlignment="1">
      <alignment horizontal="left"/>
    </xf>
    <xf numFmtId="4" fontId="2" fillId="0" borderId="41" xfId="0" applyNumberFormat="1" applyFont="1" applyBorder="1" applyAlignment="1">
      <alignment horizontal="left"/>
    </xf>
    <xf numFmtId="4" fontId="2" fillId="0" borderId="42" xfId="0" applyNumberFormat="1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49" fontId="2" fillId="0" borderId="27" xfId="0" applyNumberFormat="1" applyFont="1" applyBorder="1" applyAlignment="1">
      <alignment horizontal="left"/>
    </xf>
    <xf numFmtId="4" fontId="2" fillId="0" borderId="8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9" fontId="2" fillId="6" borderId="27" xfId="0" applyNumberFormat="1" applyFont="1" applyFill="1" applyBorder="1" applyAlignment="1">
      <alignment horizontal="left" vertical="center"/>
    </xf>
    <xf numFmtId="49" fontId="2" fillId="6" borderId="3" xfId="0" applyNumberFormat="1" applyFont="1" applyFill="1" applyBorder="1" applyAlignment="1">
      <alignment horizontal="left" vertical="center"/>
    </xf>
    <xf numFmtId="49" fontId="2" fillId="6" borderId="7" xfId="0" applyNumberFormat="1" applyFont="1" applyFill="1" applyBorder="1" applyAlignment="1">
      <alignment horizontal="left" vertical="center"/>
    </xf>
    <xf numFmtId="49" fontId="2" fillId="8" borderId="8" xfId="0" applyNumberFormat="1" applyFont="1" applyFill="1" applyBorder="1" applyAlignment="1">
      <alignment horizontal="left"/>
    </xf>
    <xf numFmtId="49" fontId="2" fillId="8" borderId="9" xfId="0" applyNumberFormat="1" applyFont="1" applyFill="1" applyBorder="1" applyAlignment="1">
      <alignment horizontal="left"/>
    </xf>
    <xf numFmtId="49" fontId="2" fillId="8" borderId="10" xfId="0" applyNumberFormat="1" applyFont="1" applyFill="1" applyBorder="1" applyAlignment="1">
      <alignment horizontal="left"/>
    </xf>
    <xf numFmtId="4" fontId="1" fillId="8" borderId="18" xfId="0" applyNumberFormat="1" applyFont="1" applyFill="1" applyBorder="1" applyAlignment="1">
      <alignment horizontal="left" vertical="center" wrapText="1"/>
    </xf>
    <xf numFmtId="4" fontId="1" fillId="8" borderId="19" xfId="0" applyNumberFormat="1" applyFont="1" applyFill="1" applyBorder="1" applyAlignment="1">
      <alignment horizontal="left" vertical="center" wrapText="1"/>
    </xf>
    <xf numFmtId="4" fontId="1" fillId="6" borderId="29" xfId="0" applyNumberFormat="1" applyFont="1" applyFill="1" applyBorder="1" applyAlignment="1">
      <alignment horizontal="left" vertical="center" wrapText="1"/>
    </xf>
    <xf numFmtId="4" fontId="1" fillId="6" borderId="30" xfId="0" applyNumberFormat="1" applyFont="1" applyFill="1" applyBorder="1" applyAlignment="1">
      <alignment horizontal="left" vertical="center" wrapText="1"/>
    </xf>
    <xf numFmtId="4" fontId="1" fillId="6" borderId="43" xfId="0" applyNumberFormat="1" applyFont="1" applyFill="1" applyBorder="1" applyAlignment="1">
      <alignment horizontal="left" vertical="center" wrapText="1"/>
    </xf>
    <xf numFmtId="4" fontId="1" fillId="7" borderId="15" xfId="0" applyNumberFormat="1" applyFont="1" applyFill="1" applyBorder="1" applyAlignment="1">
      <alignment horizontal="left" vertical="center"/>
    </xf>
    <xf numFmtId="4" fontId="1" fillId="7" borderId="23" xfId="0" applyNumberFormat="1" applyFont="1" applyFill="1" applyBorder="1" applyAlignment="1">
      <alignment horizontal="left" vertical="center"/>
    </xf>
    <xf numFmtId="4" fontId="1" fillId="7" borderId="24" xfId="0" applyNumberFormat="1" applyFont="1" applyFill="1" applyBorder="1" applyAlignment="1">
      <alignment horizontal="left" vertical="center"/>
    </xf>
    <xf numFmtId="4" fontId="1" fillId="7" borderId="29" xfId="0" applyNumberFormat="1" applyFont="1" applyFill="1" applyBorder="1" applyAlignment="1">
      <alignment horizontal="left" vertical="center" wrapText="1"/>
    </xf>
    <xf numFmtId="4" fontId="1" fillId="7" borderId="30" xfId="0" applyNumberFormat="1" applyFont="1" applyFill="1" applyBorder="1" applyAlignment="1">
      <alignment horizontal="left" vertical="center" wrapText="1"/>
    </xf>
    <xf numFmtId="4" fontId="1" fillId="7" borderId="43" xfId="0" applyNumberFormat="1" applyFont="1" applyFill="1" applyBorder="1" applyAlignment="1">
      <alignment horizontal="left" vertical="center" wrapText="1"/>
    </xf>
    <xf numFmtId="4" fontId="2" fillId="6" borderId="4" xfId="0" applyNumberFormat="1" applyFont="1" applyFill="1" applyBorder="1" applyAlignment="1">
      <alignment horizontal="left" vertical="center" wrapText="1"/>
    </xf>
    <xf numFmtId="4" fontId="0" fillId="6" borderId="2" xfId="0" applyNumberFormat="1" applyFill="1" applyBorder="1" applyAlignment="1">
      <alignment horizontal="center" vertical="center" wrapText="1"/>
    </xf>
    <xf numFmtId="4" fontId="0" fillId="6" borderId="3" xfId="0" applyNumberFormat="1" applyFill="1" applyBorder="1" applyAlignment="1">
      <alignment horizontal="center" vertical="center" wrapText="1"/>
    </xf>
    <xf numFmtId="4" fontId="0" fillId="6" borderId="7" xfId="0" applyNumberFormat="1" applyFill="1" applyBorder="1" applyAlignment="1">
      <alignment horizontal="center" vertical="center" wrapText="1"/>
    </xf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B685"/>
      <color rgb="FFC6DFFE"/>
      <color rgb="FFF9EBAD"/>
      <color rgb="FFFFCCCC"/>
      <color rgb="FFCC4C4C"/>
      <color rgb="FF339933"/>
      <color rgb="FFFF9933"/>
      <color rgb="FF009900"/>
      <color rgb="FFFF9999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C3938-CC65-49D0-91BA-8568C8D82BE4}">
  <dimension ref="A1:K65"/>
  <sheetViews>
    <sheetView tabSelected="1" workbookViewId="0">
      <selection activeCell="I58" sqref="I58"/>
    </sheetView>
  </sheetViews>
  <sheetFormatPr defaultRowHeight="15" x14ac:dyDescent="0.25"/>
  <cols>
    <col min="1" max="1" width="2" customWidth="1"/>
    <col min="2" max="2" width="9.140625" style="6"/>
    <col min="3" max="3" width="70.42578125" customWidth="1"/>
    <col min="4" max="5" width="11.28515625" customWidth="1"/>
    <col min="6" max="6" width="10.28515625" customWidth="1"/>
    <col min="7" max="7" width="11.28515625" customWidth="1"/>
  </cols>
  <sheetData>
    <row r="1" spans="2:11" ht="36" customHeight="1" thickBot="1" x14ac:dyDescent="0.3">
      <c r="B1" s="85" t="s">
        <v>79</v>
      </c>
      <c r="C1" s="86"/>
      <c r="D1" s="86"/>
      <c r="E1" s="86"/>
      <c r="F1" s="86"/>
      <c r="G1" s="87"/>
    </row>
    <row r="2" spans="2:11" ht="45.75" thickBot="1" x14ac:dyDescent="0.3">
      <c r="B2" s="5" t="s">
        <v>6</v>
      </c>
      <c r="C2" s="1" t="s">
        <v>1</v>
      </c>
      <c r="D2" s="2" t="s">
        <v>4</v>
      </c>
      <c r="E2" s="2" t="s">
        <v>2</v>
      </c>
      <c r="F2" s="2" t="s">
        <v>7</v>
      </c>
      <c r="G2" s="3" t="s">
        <v>3</v>
      </c>
    </row>
    <row r="3" spans="2:11" x14ac:dyDescent="0.25">
      <c r="B3" s="88" t="s">
        <v>52</v>
      </c>
      <c r="C3" s="89"/>
      <c r="D3" s="89"/>
      <c r="E3" s="89"/>
      <c r="F3" s="89"/>
      <c r="G3" s="90"/>
    </row>
    <row r="4" spans="2:11" ht="16.5" x14ac:dyDescent="0.25">
      <c r="B4" s="7" t="s">
        <v>34</v>
      </c>
      <c r="C4" s="8" t="s">
        <v>49</v>
      </c>
      <c r="D4" s="9" t="s">
        <v>8</v>
      </c>
      <c r="E4" s="49"/>
      <c r="F4" s="49"/>
      <c r="G4" s="50"/>
    </row>
    <row r="5" spans="2:11" ht="17.25" thickBot="1" x14ac:dyDescent="0.3">
      <c r="B5" s="10" t="s">
        <v>35</v>
      </c>
      <c r="C5" s="11" t="s">
        <v>9</v>
      </c>
      <c r="D5" s="12" t="s">
        <v>8</v>
      </c>
      <c r="E5" s="51"/>
      <c r="F5" s="51"/>
      <c r="G5" s="50"/>
    </row>
    <row r="6" spans="2:11" ht="15.75" thickBot="1" x14ac:dyDescent="0.3">
      <c r="B6" s="91" t="s">
        <v>74</v>
      </c>
      <c r="C6" s="92"/>
      <c r="D6" s="92"/>
      <c r="E6" s="13">
        <f>SUM(E4:E5)</f>
        <v>0</v>
      </c>
      <c r="F6" s="13">
        <f>SUM(F4:F5)</f>
        <v>0</v>
      </c>
      <c r="G6" s="14">
        <f>SUM(G4:G5)</f>
        <v>0</v>
      </c>
    </row>
    <row r="7" spans="2:11" ht="15.75" thickBot="1" x14ac:dyDescent="0.3">
      <c r="B7" s="101"/>
      <c r="C7" s="102"/>
      <c r="D7" s="102"/>
      <c r="E7" s="102"/>
      <c r="F7" s="102"/>
      <c r="G7" s="103"/>
    </row>
    <row r="8" spans="2:11" x14ac:dyDescent="0.25">
      <c r="B8" s="93" t="s">
        <v>54</v>
      </c>
      <c r="C8" s="94"/>
      <c r="D8" s="94"/>
      <c r="E8" s="94"/>
      <c r="F8" s="94"/>
      <c r="G8" s="95"/>
    </row>
    <row r="9" spans="2:11" ht="30" x14ac:dyDescent="0.25">
      <c r="B9" s="78" t="s">
        <v>36</v>
      </c>
      <c r="C9" s="73" t="s">
        <v>58</v>
      </c>
      <c r="D9" s="74" t="s">
        <v>8</v>
      </c>
      <c r="E9" s="21"/>
      <c r="F9" s="21"/>
      <c r="G9" s="41"/>
    </row>
    <row r="10" spans="2:11" ht="17.25" thickBot="1" x14ac:dyDescent="0.3">
      <c r="B10" s="78" t="s">
        <v>37</v>
      </c>
      <c r="C10" s="73" t="s">
        <v>10</v>
      </c>
      <c r="D10" s="75" t="s">
        <v>11</v>
      </c>
      <c r="E10" s="21"/>
      <c r="F10" s="21"/>
      <c r="G10" s="41"/>
    </row>
    <row r="11" spans="2:11" ht="34.5" customHeight="1" thickBot="1" x14ac:dyDescent="0.3">
      <c r="B11" s="96" t="s">
        <v>55</v>
      </c>
      <c r="C11" s="97"/>
      <c r="D11" s="97"/>
      <c r="E11" s="76">
        <f>SUM(E9:E10)</f>
        <v>0</v>
      </c>
      <c r="F11" s="76">
        <f>SUM(F9:F10)</f>
        <v>0</v>
      </c>
      <c r="G11" s="77">
        <f>SUM(G9:G10)</f>
        <v>0</v>
      </c>
    </row>
    <row r="12" spans="2:11" ht="15.75" thickBot="1" x14ac:dyDescent="0.3">
      <c r="B12" s="104"/>
      <c r="C12" s="105"/>
      <c r="D12" s="105"/>
      <c r="E12" s="105"/>
      <c r="F12" s="105"/>
      <c r="G12" s="106"/>
    </row>
    <row r="13" spans="2:11" x14ac:dyDescent="0.25">
      <c r="B13" s="150" t="s">
        <v>75</v>
      </c>
      <c r="C13" s="151"/>
      <c r="D13" s="151"/>
      <c r="E13" s="151"/>
      <c r="F13" s="151"/>
      <c r="G13" s="152"/>
    </row>
    <row r="14" spans="2:11" x14ac:dyDescent="0.25">
      <c r="B14" s="65" t="s">
        <v>56</v>
      </c>
      <c r="C14" s="66" t="s">
        <v>12</v>
      </c>
      <c r="D14" s="67" t="s">
        <v>5</v>
      </c>
      <c r="E14" s="61"/>
      <c r="F14" s="61"/>
      <c r="G14" s="62"/>
    </row>
    <row r="15" spans="2:11" ht="15.75" thickBot="1" x14ac:dyDescent="0.3">
      <c r="B15" s="68" t="s">
        <v>57</v>
      </c>
      <c r="C15" s="69" t="s">
        <v>13</v>
      </c>
      <c r="D15" s="70" t="s">
        <v>5</v>
      </c>
      <c r="E15" s="63"/>
      <c r="F15" s="63"/>
      <c r="G15" s="64"/>
    </row>
    <row r="16" spans="2:11" ht="15.75" thickBot="1" x14ac:dyDescent="0.3">
      <c r="B16" s="153" t="s">
        <v>76</v>
      </c>
      <c r="C16" s="154"/>
      <c r="D16" s="154"/>
      <c r="E16" s="71">
        <f>E14+E15</f>
        <v>0</v>
      </c>
      <c r="F16" s="71">
        <f t="shared" ref="F16:G16" si="0">F14+F15</f>
        <v>0</v>
      </c>
      <c r="G16" s="72">
        <f t="shared" si="0"/>
        <v>0</v>
      </c>
      <c r="K16" s="168"/>
    </row>
    <row r="17" spans="2:7" ht="15.75" thickBot="1" x14ac:dyDescent="0.3">
      <c r="B17" s="43"/>
      <c r="C17" s="44"/>
      <c r="D17" s="44"/>
      <c r="E17" s="44"/>
      <c r="F17" s="44"/>
      <c r="G17" s="45"/>
    </row>
    <row r="18" spans="2:7" x14ac:dyDescent="0.25">
      <c r="B18" s="98" t="s">
        <v>73</v>
      </c>
      <c r="C18" s="99"/>
      <c r="D18" s="99"/>
      <c r="E18" s="99"/>
      <c r="F18" s="99"/>
      <c r="G18" s="100"/>
    </row>
    <row r="19" spans="2:7" ht="15" customHeight="1" x14ac:dyDescent="0.25">
      <c r="B19" s="82" t="s">
        <v>59</v>
      </c>
      <c r="C19" s="83"/>
      <c r="D19" s="83"/>
      <c r="E19" s="83"/>
      <c r="F19" s="83"/>
      <c r="G19" s="84"/>
    </row>
    <row r="20" spans="2:7" x14ac:dyDescent="0.25">
      <c r="B20" s="27" t="s">
        <v>29</v>
      </c>
      <c r="C20" s="28" t="s">
        <v>27</v>
      </c>
      <c r="D20" s="30" t="s">
        <v>0</v>
      </c>
      <c r="E20" s="46"/>
      <c r="F20" s="46"/>
      <c r="G20" s="47"/>
    </row>
    <row r="21" spans="2:7" x14ac:dyDescent="0.25">
      <c r="B21" s="27" t="s">
        <v>30</v>
      </c>
      <c r="C21" s="28" t="s">
        <v>28</v>
      </c>
      <c r="D21" s="30" t="s">
        <v>0</v>
      </c>
      <c r="E21" s="46"/>
      <c r="F21" s="46"/>
      <c r="G21" s="47"/>
    </row>
    <row r="22" spans="2:7" x14ac:dyDescent="0.25">
      <c r="B22" s="27" t="s">
        <v>31</v>
      </c>
      <c r="C22" s="28" t="s">
        <v>16</v>
      </c>
      <c r="D22" s="30" t="s">
        <v>0</v>
      </c>
      <c r="E22" s="46"/>
      <c r="F22" s="46"/>
      <c r="G22" s="47"/>
    </row>
    <row r="23" spans="2:7" ht="15" customHeight="1" x14ac:dyDescent="0.25">
      <c r="B23" s="82" t="s">
        <v>60</v>
      </c>
      <c r="C23" s="83"/>
      <c r="D23" s="83"/>
      <c r="E23" s="83"/>
      <c r="F23" s="83"/>
      <c r="G23" s="84"/>
    </row>
    <row r="24" spans="2:7" x14ac:dyDescent="0.25">
      <c r="B24" s="29" t="s">
        <v>61</v>
      </c>
      <c r="C24" s="28" t="s">
        <v>27</v>
      </c>
      <c r="D24" s="30" t="s">
        <v>0</v>
      </c>
      <c r="E24" s="46"/>
      <c r="F24" s="46"/>
      <c r="G24" s="47"/>
    </row>
    <row r="25" spans="2:7" x14ac:dyDescent="0.25">
      <c r="B25" s="29" t="s">
        <v>32</v>
      </c>
      <c r="C25" s="28" t="s">
        <v>28</v>
      </c>
      <c r="D25" s="30" t="s">
        <v>0</v>
      </c>
      <c r="E25" s="46"/>
      <c r="F25" s="46"/>
      <c r="G25" s="47"/>
    </row>
    <row r="26" spans="2:7" x14ac:dyDescent="0.25">
      <c r="B26" s="29" t="s">
        <v>33</v>
      </c>
      <c r="C26" s="28" t="s">
        <v>16</v>
      </c>
      <c r="D26" s="30" t="s">
        <v>0</v>
      </c>
      <c r="E26" s="46"/>
      <c r="F26" s="46"/>
      <c r="G26" s="47"/>
    </row>
    <row r="27" spans="2:7" x14ac:dyDescent="0.25">
      <c r="B27" s="82" t="s">
        <v>62</v>
      </c>
      <c r="C27" s="83"/>
      <c r="D27" s="164"/>
      <c r="E27" s="165"/>
      <c r="F27" s="166"/>
      <c r="G27" s="167"/>
    </row>
    <row r="28" spans="2:7" x14ac:dyDescent="0.25">
      <c r="B28" s="27" t="s">
        <v>63</v>
      </c>
      <c r="C28" s="28" t="s">
        <v>27</v>
      </c>
      <c r="D28" s="30" t="s">
        <v>0</v>
      </c>
      <c r="E28" s="46"/>
      <c r="F28" s="46"/>
      <c r="G28" s="47"/>
    </row>
    <row r="29" spans="2:7" x14ac:dyDescent="0.25">
      <c r="B29" s="27" t="s">
        <v>64</v>
      </c>
      <c r="C29" s="28" t="s">
        <v>28</v>
      </c>
      <c r="D29" s="30" t="s">
        <v>0</v>
      </c>
      <c r="E29" s="46"/>
      <c r="F29" s="46"/>
      <c r="G29" s="47"/>
    </row>
    <row r="30" spans="2:7" x14ac:dyDescent="0.25">
      <c r="B30" s="29" t="s">
        <v>65</v>
      </c>
      <c r="C30" s="28" t="s">
        <v>16</v>
      </c>
      <c r="D30" s="30" t="s">
        <v>0</v>
      </c>
      <c r="E30" s="46"/>
      <c r="F30" s="46"/>
      <c r="G30" s="47"/>
    </row>
    <row r="31" spans="2:7" ht="15" customHeight="1" x14ac:dyDescent="0.25">
      <c r="B31" s="82" t="s">
        <v>66</v>
      </c>
      <c r="C31" s="83"/>
      <c r="D31" s="83"/>
      <c r="E31" s="83"/>
      <c r="F31" s="83"/>
      <c r="G31" s="84"/>
    </row>
    <row r="32" spans="2:7" x14ac:dyDescent="0.25">
      <c r="B32" s="29" t="s">
        <v>67</v>
      </c>
      <c r="C32" s="28" t="s">
        <v>27</v>
      </c>
      <c r="D32" s="30" t="s">
        <v>0</v>
      </c>
      <c r="E32" s="46"/>
      <c r="F32" s="46"/>
      <c r="G32" s="47"/>
    </row>
    <row r="33" spans="2:7" x14ac:dyDescent="0.25">
      <c r="B33" s="29" t="s">
        <v>68</v>
      </c>
      <c r="C33" s="28" t="s">
        <v>28</v>
      </c>
      <c r="D33" s="30" t="s">
        <v>0</v>
      </c>
      <c r="E33" s="46"/>
      <c r="F33" s="46"/>
      <c r="G33" s="47"/>
    </row>
    <row r="34" spans="2:7" x14ac:dyDescent="0.25">
      <c r="B34" s="29" t="s">
        <v>69</v>
      </c>
      <c r="C34" s="28" t="s">
        <v>16</v>
      </c>
      <c r="D34" s="30" t="s">
        <v>0</v>
      </c>
      <c r="E34" s="46"/>
      <c r="F34" s="46"/>
      <c r="G34" s="47"/>
    </row>
    <row r="35" spans="2:7" x14ac:dyDescent="0.25">
      <c r="B35" s="147" t="s">
        <v>70</v>
      </c>
      <c r="C35" s="148"/>
      <c r="D35" s="148"/>
      <c r="E35" s="148"/>
      <c r="F35" s="148"/>
      <c r="G35" s="149"/>
    </row>
    <row r="36" spans="2:7" x14ac:dyDescent="0.25">
      <c r="B36" s="29" t="s">
        <v>71</v>
      </c>
      <c r="C36" s="28" t="s">
        <v>14</v>
      </c>
      <c r="D36" s="30" t="s">
        <v>0</v>
      </c>
      <c r="E36" s="46"/>
      <c r="F36" s="46"/>
      <c r="G36" s="47"/>
    </row>
    <row r="37" spans="2:7" ht="15.75" thickBot="1" x14ac:dyDescent="0.3">
      <c r="B37" s="56" t="s">
        <v>72</v>
      </c>
      <c r="C37" s="57" t="s">
        <v>15</v>
      </c>
      <c r="D37" s="58" t="s">
        <v>0</v>
      </c>
      <c r="E37" s="59"/>
      <c r="F37" s="59"/>
      <c r="G37" s="60"/>
    </row>
    <row r="38" spans="2:7" ht="16.5" customHeight="1" thickBot="1" x14ac:dyDescent="0.3">
      <c r="B38" s="155" t="s">
        <v>77</v>
      </c>
      <c r="C38" s="156"/>
      <c r="D38" s="157"/>
      <c r="E38" s="25">
        <f>SUM(E20:E22,E24:E26,E28:E30,E32:E34,E36:E37)</f>
        <v>0</v>
      </c>
      <c r="F38" s="25">
        <f>SUM(F20:F22,F24:F26,F28:F30,F32:F34,F36:F37)</f>
        <v>0</v>
      </c>
      <c r="G38" s="26">
        <f>SUM(G20:G22,G24:G26,G28:G30,G32:G34,G36:G37)</f>
        <v>0</v>
      </c>
    </row>
    <row r="39" spans="2:7" ht="15.75" thickBot="1" x14ac:dyDescent="0.3">
      <c r="B39" s="101"/>
      <c r="C39" s="102"/>
      <c r="D39" s="102"/>
      <c r="E39" s="102"/>
      <c r="F39" s="102"/>
      <c r="G39" s="103"/>
    </row>
    <row r="40" spans="2:7" x14ac:dyDescent="0.25">
      <c r="B40" s="158" t="s">
        <v>17</v>
      </c>
      <c r="C40" s="159"/>
      <c r="D40" s="159"/>
      <c r="E40" s="159"/>
      <c r="F40" s="159"/>
      <c r="G40" s="160"/>
    </row>
    <row r="41" spans="2:7" x14ac:dyDescent="0.25">
      <c r="B41" s="31" t="s">
        <v>38</v>
      </c>
      <c r="C41" s="32" t="s">
        <v>18</v>
      </c>
      <c r="D41" s="33" t="s">
        <v>0</v>
      </c>
      <c r="E41" s="52"/>
      <c r="F41" s="52"/>
      <c r="G41" s="53"/>
    </row>
    <row r="42" spans="2:7" x14ac:dyDescent="0.25">
      <c r="B42" s="31" t="s">
        <v>39</v>
      </c>
      <c r="C42" s="32" t="s">
        <v>19</v>
      </c>
      <c r="D42" s="34" t="s">
        <v>0</v>
      </c>
      <c r="E42" s="52"/>
      <c r="F42" s="52"/>
      <c r="G42" s="53"/>
    </row>
    <row r="43" spans="2:7" x14ac:dyDescent="0.25">
      <c r="B43" s="31" t="s">
        <v>40</v>
      </c>
      <c r="C43" s="32" t="s">
        <v>20</v>
      </c>
      <c r="D43" s="34" t="s">
        <v>0</v>
      </c>
      <c r="E43" s="52"/>
      <c r="F43" s="52"/>
      <c r="G43" s="53"/>
    </row>
    <row r="44" spans="2:7" ht="15.75" thickBot="1" x14ac:dyDescent="0.3">
      <c r="B44" s="35" t="s">
        <v>41</v>
      </c>
      <c r="C44" s="36" t="s">
        <v>21</v>
      </c>
      <c r="D44" s="37" t="s">
        <v>22</v>
      </c>
      <c r="E44" s="54"/>
      <c r="F44" s="54"/>
      <c r="G44" s="55"/>
    </row>
    <row r="45" spans="2:7" ht="16.5" customHeight="1" thickBot="1" x14ac:dyDescent="0.3">
      <c r="B45" s="161" t="s">
        <v>42</v>
      </c>
      <c r="C45" s="162"/>
      <c r="D45" s="163"/>
      <c r="E45" s="38">
        <f>SUM(E41:E44)</f>
        <v>0</v>
      </c>
      <c r="F45" s="38">
        <f>SUM(F41:F44)</f>
        <v>0</v>
      </c>
      <c r="G45" s="39">
        <f>SUM(G41:G44)</f>
        <v>0</v>
      </c>
    </row>
    <row r="46" spans="2:7" ht="15.75" thickBot="1" x14ac:dyDescent="0.3">
      <c r="B46" s="101"/>
      <c r="C46" s="102"/>
      <c r="D46" s="102"/>
      <c r="E46" s="102"/>
      <c r="F46" s="102"/>
      <c r="G46" s="103"/>
    </row>
    <row r="47" spans="2:7" ht="15" customHeight="1" x14ac:dyDescent="0.25">
      <c r="B47" s="107" t="s">
        <v>78</v>
      </c>
      <c r="C47" s="108"/>
      <c r="D47" s="108"/>
      <c r="E47" s="108"/>
      <c r="F47" s="108"/>
      <c r="G47" s="109"/>
    </row>
    <row r="48" spans="2:7" ht="16.5" x14ac:dyDescent="0.25">
      <c r="B48" s="15" t="s">
        <v>44</v>
      </c>
      <c r="C48" s="16" t="s">
        <v>23</v>
      </c>
      <c r="D48" s="17" t="s">
        <v>24</v>
      </c>
      <c r="E48" s="46"/>
      <c r="F48" s="21" t="s">
        <v>47</v>
      </c>
      <c r="G48" s="41" t="s">
        <v>47</v>
      </c>
    </row>
    <row r="49" spans="1:7" ht="17.25" thickBot="1" x14ac:dyDescent="0.3">
      <c r="B49" s="18" t="s">
        <v>45</v>
      </c>
      <c r="C49" s="19" t="s">
        <v>25</v>
      </c>
      <c r="D49" s="20" t="s">
        <v>24</v>
      </c>
      <c r="E49" s="48"/>
      <c r="F49" s="22" t="s">
        <v>47</v>
      </c>
      <c r="G49" s="42" t="s">
        <v>47</v>
      </c>
    </row>
    <row r="50" spans="1:7" ht="16.5" customHeight="1" thickBot="1" x14ac:dyDescent="0.3">
      <c r="A50" s="4"/>
      <c r="B50" s="116" t="s">
        <v>43</v>
      </c>
      <c r="C50" s="117"/>
      <c r="D50" s="118"/>
      <c r="E50" s="23">
        <f>SUM(E48:E49)</f>
        <v>0</v>
      </c>
      <c r="F50" s="23" t="s">
        <v>47</v>
      </c>
      <c r="G50" s="24" t="s">
        <v>47</v>
      </c>
    </row>
    <row r="51" spans="1:7" ht="8.25" customHeight="1" x14ac:dyDescent="0.25">
      <c r="B51" s="113"/>
      <c r="C51" s="114"/>
      <c r="D51" s="114"/>
      <c r="E51" s="114"/>
      <c r="F51" s="114"/>
      <c r="G51" s="115"/>
    </row>
    <row r="52" spans="1:7" x14ac:dyDescent="0.25">
      <c r="B52" s="119" t="s">
        <v>50</v>
      </c>
      <c r="C52" s="120"/>
      <c r="D52" s="120"/>
      <c r="E52" s="120"/>
      <c r="F52" s="120"/>
      <c r="G52" s="121"/>
    </row>
    <row r="53" spans="1:7" x14ac:dyDescent="0.25">
      <c r="B53" s="119" t="s">
        <v>51</v>
      </c>
      <c r="C53" s="120"/>
      <c r="D53" s="120"/>
      <c r="E53" s="120"/>
      <c r="F53" s="120"/>
      <c r="G53" s="121"/>
    </row>
    <row r="54" spans="1:7" x14ac:dyDescent="0.25">
      <c r="B54" s="110"/>
      <c r="C54" s="111"/>
      <c r="D54" s="111"/>
      <c r="E54" s="111"/>
      <c r="F54" s="111"/>
      <c r="G54" s="112"/>
    </row>
    <row r="55" spans="1:7" ht="15.75" thickBot="1" x14ac:dyDescent="0.3">
      <c r="A55" s="40"/>
      <c r="B55" s="79" t="s">
        <v>26</v>
      </c>
      <c r="C55" s="80"/>
      <c r="D55" s="80"/>
      <c r="E55" s="80"/>
      <c r="F55" s="80"/>
      <c r="G55" s="81"/>
    </row>
    <row r="57" spans="1:7" ht="15.75" thickBot="1" x14ac:dyDescent="0.3"/>
    <row r="58" spans="1:7" ht="45.75" customHeight="1" thickBot="1" x14ac:dyDescent="0.3">
      <c r="B58" s="131" t="s">
        <v>53</v>
      </c>
      <c r="C58" s="132"/>
      <c r="D58" s="132"/>
      <c r="E58" s="133"/>
      <c r="F58" s="129" t="s">
        <v>46</v>
      </c>
      <c r="G58" s="130"/>
    </row>
    <row r="59" spans="1:7" x14ac:dyDescent="0.25">
      <c r="B59" s="126" t="str">
        <f>B3</f>
        <v>1. Služby spojené se sekáním trávy</v>
      </c>
      <c r="C59" s="127"/>
      <c r="D59" s="127"/>
      <c r="E59" s="128"/>
      <c r="F59" s="145">
        <f>E6</f>
        <v>0</v>
      </c>
      <c r="G59" s="146"/>
    </row>
    <row r="60" spans="1:7" x14ac:dyDescent="0.25">
      <c r="B60" s="123" t="str">
        <f>B8</f>
        <v>2. Služby spojené s odstraněním keřů a náletových dřevin</v>
      </c>
      <c r="C60" s="124"/>
      <c r="D60" s="124"/>
      <c r="E60" s="125"/>
      <c r="F60" s="136">
        <f>E11</f>
        <v>0</v>
      </c>
      <c r="G60" s="137"/>
    </row>
    <row r="61" spans="1:7" x14ac:dyDescent="0.25">
      <c r="B61" s="144" t="str">
        <f>B13</f>
        <v>3. Služby spojené s ořezem stromů a odstraňováním spadlých stromů</v>
      </c>
      <c r="C61" s="142"/>
      <c r="D61" s="142"/>
      <c r="E61" s="143"/>
      <c r="F61" s="136">
        <f>E16</f>
        <v>0</v>
      </c>
      <c r="G61" s="137"/>
    </row>
    <row r="62" spans="1:7" x14ac:dyDescent="0.25">
      <c r="B62" s="141" t="str">
        <f>B18</f>
        <v>4. Služby spojené s kácením dřevin a bezpečnostními vazbami</v>
      </c>
      <c r="C62" s="142"/>
      <c r="D62" s="142"/>
      <c r="E62" s="143"/>
      <c r="F62" s="136">
        <f>E38</f>
        <v>0</v>
      </c>
      <c r="G62" s="137"/>
    </row>
    <row r="63" spans="1:7" x14ac:dyDescent="0.25">
      <c r="B63" s="123" t="str">
        <f>B40</f>
        <v>5. Služby spojené s náhradní výsadbou se zajištěním</v>
      </c>
      <c r="C63" s="124"/>
      <c r="D63" s="124"/>
      <c r="E63" s="125"/>
      <c r="F63" s="136">
        <f>E45</f>
        <v>0</v>
      </c>
      <c r="G63" s="137"/>
    </row>
    <row r="64" spans="1:7" ht="15.75" thickBot="1" x14ac:dyDescent="0.3">
      <c r="B64" s="138" t="str">
        <f>B47</f>
        <v>6. Odkup dřevní hmoty</v>
      </c>
      <c r="C64" s="139"/>
      <c r="D64" s="139"/>
      <c r="E64" s="140"/>
      <c r="F64" s="134">
        <f>E50</f>
        <v>0</v>
      </c>
      <c r="G64" s="135"/>
    </row>
    <row r="65" spans="2:7" x14ac:dyDescent="0.25">
      <c r="B65" s="122" t="s">
        <v>48</v>
      </c>
      <c r="C65" s="122"/>
      <c r="D65" s="122"/>
      <c r="E65" s="122"/>
      <c r="F65" s="122"/>
      <c r="G65" s="122"/>
    </row>
  </sheetData>
  <sheetProtection algorithmName="SHA-512" hashValue="EJre9qQFS2TNHdM3OGDPTACqczuh2xHztQUaZevuUT5F9MbjjNG+sF3RF3RI+cfeaeUdhBkVijdcUF7F7xXd7A==" saltValue="39/SPCUk9AEX28E2qy1eIA==" spinCount="100000" sheet="1" objects="1" scenarios="1"/>
  <protectedRanges>
    <protectedRange sqref="E4:G5 E9:G10 E14:G15 E20:G22 E24:G26 E28:G30 E32:G34 E36:G37 E41:G44 E48:E49" name="dodavatel"/>
  </protectedRanges>
  <mergeCells count="43">
    <mergeCell ref="B53:G53"/>
    <mergeCell ref="B35:G35"/>
    <mergeCell ref="B13:G13"/>
    <mergeCell ref="B16:D16"/>
    <mergeCell ref="B39:G39"/>
    <mergeCell ref="B46:G46"/>
    <mergeCell ref="B38:D38"/>
    <mergeCell ref="B40:G40"/>
    <mergeCell ref="B45:D45"/>
    <mergeCell ref="B27:D27"/>
    <mergeCell ref="E27:G27"/>
    <mergeCell ref="B31:G31"/>
    <mergeCell ref="B65:G65"/>
    <mergeCell ref="B60:E60"/>
    <mergeCell ref="B59:E59"/>
    <mergeCell ref="F58:G58"/>
    <mergeCell ref="B58:E58"/>
    <mergeCell ref="F64:G64"/>
    <mergeCell ref="F63:G63"/>
    <mergeCell ref="F62:G62"/>
    <mergeCell ref="F61:G61"/>
    <mergeCell ref="F60:G60"/>
    <mergeCell ref="B64:E64"/>
    <mergeCell ref="B63:E63"/>
    <mergeCell ref="B62:E62"/>
    <mergeCell ref="B61:E61"/>
    <mergeCell ref="F59:G59"/>
    <mergeCell ref="B55:G55"/>
    <mergeCell ref="B23:G23"/>
    <mergeCell ref="B19:G19"/>
    <mergeCell ref="B1:G1"/>
    <mergeCell ref="B3:G3"/>
    <mergeCell ref="B6:D6"/>
    <mergeCell ref="B8:G8"/>
    <mergeCell ref="B11:D11"/>
    <mergeCell ref="B18:G18"/>
    <mergeCell ref="B7:G7"/>
    <mergeCell ref="B12:G12"/>
    <mergeCell ref="B47:G47"/>
    <mergeCell ref="B54:G54"/>
    <mergeCell ref="B51:G51"/>
    <mergeCell ref="B50:D50"/>
    <mergeCell ref="B52:G5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ceník_služeb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Janeš Jan Mgr.</dc:creator>
  <cp:lastModifiedBy>Janeš Jan Mgr.</cp:lastModifiedBy>
  <dcterms:created xsi:type="dcterms:W3CDTF">2025-09-29T14:04:39Z</dcterms:created>
  <dcterms:modified xsi:type="dcterms:W3CDTF">2025-10-22T06:13:28Z</dcterms:modified>
</cp:coreProperties>
</file>