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65" windowWidth="14235" windowHeight="76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<sst xmlns="http://schemas.openxmlformats.org/spreadsheetml/2006/main" count="93" uniqueCount="78">
  <si>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</si>
  <si>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</si>
  <si>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</si>
  <si>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</si>
  <si>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</si>
  <si>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</si>
  <si>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</si>
  <si>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</si>
  <si>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</si>
  <si>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</si>
  <si>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</si>
  <si>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</si>
  <si>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</si>
  <si>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</si>
  <si>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</si>
  <si>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</si>
  <si>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</si>
  <si>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</si>
  <si>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</si>
  <si>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</si>
  <si>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</si>
  <si>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</si>
  <si>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</si>
  <si>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</si>
  <si>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</si>
  <si>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</si>
  <si>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</si>
  <si>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</si>
  <si>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</si>
  <si>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</si>
  <si>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</si>
  <si>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</si>
  <si>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</si>
  <si>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</si>
  <si>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</si>
  <si>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</si>
  <si>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</si>
  <si>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</si>
  <si>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</si>
  <si>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</si>
  <si>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</si>
  <si>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</si>
  <si>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</si>
  <si>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</si>
  <si>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</si>
  <si>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</si>
  <si>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</si>
  <si>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</si>
  <si>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</si>
  <si>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</si>
  <si>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</si>
  <si>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nejpozději do konce roku následujícího po roce v němž došlo k zápisu KoPÚ do katastru nemovitostí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</si>
  <si>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</si>
  <si>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</si>
  <si>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</si>
  <si>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Předložení aktuální dokumentace nového uspořádání pozemků</t>
  </si>
  <si>
    <t>Zjišťování hranic pozemků neřešených dle § 2 zákona</t>
  </si>
  <si>
    <t>sonda</t>
  </si>
  <si>
    <t xml:space="preserve">Vyhotovení podkladů pro případnou změnu katastrální hranice </t>
  </si>
  <si>
    <t>Vypracování návrhu nového uspořádání pozemků k vystavení dle §11 odst. 1 zákona</t>
  </si>
  <si>
    <t xml:space="preserve">do 3 měsíců nabytí PM 1.R </t>
  </si>
  <si>
    <t>3.1.3</t>
  </si>
  <si>
    <t>Zjišťování hranic obvodů KoPÚ, geometrický plán pro stanovení obvodů KoPÚ, předepsaná stabilizace dle vyhl. č. 357/2013 Sb.</t>
  </si>
  <si>
    <t>Předběžný inženýrsko-geologický průzkum pro opatření sloužící k zpřístupnění pozemků - sonda do hl. 1m</t>
  </si>
  <si>
    <t>Předběžný inženýrsko-geologický průzkum pro vodohospodářská a protierozní opatření - sonda do hl. 3m</t>
  </si>
  <si>
    <t>3.1.6.</t>
  </si>
  <si>
    <t>Zjišťování nesouladů v katastru nemovitostí včetně nároků vlastníků pro upřesnění grafického přídělu</t>
  </si>
  <si>
    <t>Upřesnění grafického přídělu pro vydání rozhodnutí o určení hranic přídělových pozemků</t>
  </si>
  <si>
    <t>Vytyčení pozemků dle zapsané DKM</t>
  </si>
  <si>
    <t>Potřebné podélné profily, příčné řezy a podrobné situace vodohospodářských staveb PSZ pro stanovení plochy záboru půdy stavbami</t>
  </si>
  <si>
    <t>Potřebné podélné profily, příčné řezy a podrobné situace liniových staveb PSZ pro stanovení plochy záboru půdy stavbami</t>
  </si>
  <si>
    <t>Polohopisné a výškopisné zaměření zájmového území v obvodu KoPÚ v trvalých a mimo trvalé porosty</t>
  </si>
  <si>
    <t>Vodohospodářská studie</t>
  </si>
  <si>
    <r>
      <t xml:space="preserve">Podrobné měření polohopisu v obvodu </t>
    </r>
    <r>
      <rPr>
        <sz val="10"/>
        <color theme="1"/>
        <rFont val="Arial"/>
        <family val="2"/>
      </rPr>
      <t>KoPU v trvalých porostech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</si>
  <si>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KoPU mimo trvalé porosty</t>
    </r>
  </si>
  <si>
    <t>statutární orgán objednatele</t>
  </si>
  <si>
    <t>statutární orgán zhotovitele</t>
  </si>
  <si>
    <t>Součást vodohospodářské studie Rozněvice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</si>
</sst>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/>
      <top style="thin"/>
      <bottom/>
    </border>
    <border>
      <left style="hair"/>
      <right style="medium"/>
      <top style="thin"/>
      <bottom style="hair"/>
    </border>
    <border>
      <left style="hair"/>
      <right style="hair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/>
      <right style="medium"/>
      <top/>
      <bottom/>
    </border>
    <border>
      <left style="medium"/>
      <right/>
      <top style="hair">
        <color indexed="8"/>
      </top>
      <bottom style="medium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72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1" fillId="2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1" fillId="3" borderId="26" xfId="20" applyFont="1" applyFill="1" applyBorder="1" applyAlignment="1">
      <alignment horizontal="center" vertical="center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0" fontId="2" fillId="0" borderId="28" xfId="20" applyFont="1" applyFill="1" applyBorder="1" applyAlignment="1">
      <alignment vertical="center" wrapText="1"/>
      <protection/>
    </xf>
    <xf numFmtId="0" fontId="2" fillId="0" borderId="29" xfId="20" applyFont="1" applyFill="1" applyBorder="1" applyAlignment="1">
      <alignment vertical="center" wrapText="1"/>
      <protection/>
    </xf>
    <xf numFmtId="0" fontId="1" fillId="2" borderId="26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>
      <alignment vertical="center" wrapText="1"/>
      <protection/>
    </xf>
    <xf numFmtId="0" fontId="3" fillId="0" borderId="16" xfId="0" applyFont="1" applyBorder="1"/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/>
    <xf numFmtId="164" fontId="2" fillId="0" borderId="31" xfId="2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4" borderId="32" xfId="20" applyFont="1" applyFill="1" applyBorder="1" applyAlignment="1">
      <alignment horizontal="left" vertical="center" wrapText="1"/>
      <protection/>
    </xf>
    <xf numFmtId="0" fontId="1" fillId="2" borderId="26" xfId="20" applyFont="1" applyFill="1" applyBorder="1" applyAlignment="1">
      <alignment horizontal="center" vertical="center"/>
      <protection/>
    </xf>
    <xf numFmtId="0" fontId="1" fillId="2" borderId="26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6" fillId="0" borderId="33" xfId="0" applyFont="1" applyBorder="1" applyAlignment="1">
      <alignment vertical="center"/>
    </xf>
    <xf numFmtId="0" fontId="1" fillId="3" borderId="26" xfId="2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4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6" xfId="20" applyFont="1" applyFill="1" applyBorder="1" applyAlignment="1">
      <alignment horizontal="center" vertical="center"/>
      <protection/>
    </xf>
    <xf numFmtId="0" fontId="1" fillId="2" borderId="35" xfId="20" applyFont="1" applyFill="1" applyBorder="1" applyAlignment="1">
      <alignment horizontal="center" vertical="center"/>
      <protection/>
    </xf>
    <xf numFmtId="0" fontId="1" fillId="0" borderId="35" xfId="20" applyFont="1" applyFill="1" applyBorder="1" applyAlignment="1">
      <alignment horizontal="left" vertical="center" wrapText="1"/>
      <protection/>
    </xf>
    <xf numFmtId="0" fontId="1" fillId="4" borderId="26" xfId="2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3" fillId="4" borderId="26" xfId="20" applyFont="1" applyFill="1" applyBorder="1" applyAlignment="1">
      <alignment horizontal="left" vertical="center" wrapText="1"/>
      <protection/>
    </xf>
    <xf numFmtId="0" fontId="3" fillId="2" borderId="26" xfId="20" applyFont="1" applyFill="1" applyBorder="1" applyAlignment="1">
      <alignment horizontal="center" vertical="center" wrapText="1"/>
      <protection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1" fillId="5" borderId="36" xfId="20" applyNumberFormat="1" applyFont="1" applyFill="1" applyBorder="1" applyAlignment="1" applyProtection="1">
      <alignment horizontal="center" vertical="center"/>
      <protection locked="0"/>
    </xf>
    <xf numFmtId="14" fontId="3" fillId="5" borderId="37" xfId="20" applyNumberFormat="1" applyFont="1" applyFill="1" applyBorder="1" applyAlignment="1" applyProtection="1">
      <alignment horizontal="center" vertical="center"/>
      <protection locked="0"/>
    </xf>
    <xf numFmtId="14" fontId="5" fillId="5" borderId="38" xfId="20" applyNumberFormat="1" applyFont="1" applyFill="1" applyBorder="1" applyAlignment="1" applyProtection="1">
      <alignment horizontal="center" vertical="center"/>
      <protection locked="0"/>
    </xf>
    <xf numFmtId="4" fontId="2" fillId="5" borderId="3" xfId="20" applyNumberFormat="1" applyFont="1" applyFill="1" applyBorder="1" applyAlignment="1" applyProtection="1">
      <alignment horizontal="center" vertical="center"/>
      <protection locked="0"/>
    </xf>
    <xf numFmtId="4" fontId="2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2" xfId="20" applyNumberFormat="1" applyFont="1" applyFill="1" applyBorder="1" applyAlignment="1" applyProtection="1">
      <alignment horizontal="center" vertical="center"/>
      <protection locked="0"/>
    </xf>
    <xf numFmtId="4" fontId="2" fillId="5" borderId="35" xfId="20" applyNumberFormat="1" applyFont="1" applyFill="1" applyBorder="1" applyAlignment="1" applyProtection="1">
      <alignment horizontal="center" vertical="center"/>
      <protection locked="0"/>
    </xf>
    <xf numFmtId="4" fontId="6" fillId="5" borderId="39" xfId="20" applyNumberFormat="1" applyFont="1" applyFill="1" applyBorder="1" applyAlignment="1" applyProtection="1">
      <alignment horizontal="center" vertical="center"/>
      <protection locked="0"/>
    </xf>
    <xf numFmtId="4" fontId="6" fillId="5" borderId="3" xfId="20" applyNumberFormat="1" applyFont="1" applyFill="1" applyBorder="1" applyAlignment="1" applyProtection="1">
      <alignment horizontal="center" vertical="center"/>
      <protection locked="0"/>
    </xf>
    <xf numFmtId="4" fontId="6" fillId="5" borderId="26" xfId="20" applyNumberFormat="1" applyFont="1" applyFill="1" applyBorder="1" applyAlignment="1" applyProtection="1">
      <alignment horizontal="center" vertical="center"/>
      <protection locked="0"/>
    </xf>
    <xf numFmtId="4" fontId="6" fillId="5" borderId="13" xfId="20" applyNumberFormat="1" applyFont="1" applyFill="1" applyBorder="1" applyAlignment="1" applyProtection="1">
      <alignment horizontal="center" vertical="center"/>
      <protection locked="0"/>
    </xf>
    <xf numFmtId="4" fontId="2" fillId="5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5" borderId="10" xfId="20" applyNumberFormat="1" applyFont="1" applyFill="1" applyBorder="1" applyAlignment="1" applyProtection="1">
      <alignment horizontal="center" vertical="center"/>
      <protection locked="0"/>
    </xf>
    <xf numFmtId="164" fontId="2" fillId="0" borderId="10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20" applyFont="1" applyFill="1" applyBorder="1" applyAlignment="1" applyProtection="1">
      <alignment horizontal="left" vertical="top"/>
      <protection locked="0"/>
    </xf>
    <xf numFmtId="4" fontId="1" fillId="0" borderId="3" xfId="20" applyNumberFormat="1" applyFont="1" applyFill="1" applyBorder="1" applyAlignment="1" applyProtection="1">
      <alignment horizontal="center" vertical="center"/>
      <protection/>
    </xf>
    <xf numFmtId="4" fontId="2" fillId="0" borderId="40" xfId="20" applyNumberFormat="1" applyFont="1" applyFill="1" applyBorder="1" applyAlignment="1" applyProtection="1">
      <alignment horizontal="center" vertical="center"/>
      <protection/>
    </xf>
    <xf numFmtId="4" fontId="6" fillId="0" borderId="40" xfId="0" applyNumberFormat="1" applyFont="1" applyFill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41" xfId="20" applyNumberFormat="1" applyFont="1" applyFill="1" applyBorder="1" applyAlignment="1" applyProtection="1">
      <alignment horizontal="center" vertical="center"/>
      <protection/>
    </xf>
    <xf numFmtId="4" fontId="1" fillId="0" borderId="26" xfId="20" applyNumberFormat="1" applyFont="1" applyFill="1" applyBorder="1" applyAlignment="1" applyProtection="1">
      <alignment horizontal="center" vertical="center"/>
      <protection/>
    </xf>
    <xf numFmtId="4" fontId="1" fillId="0" borderId="13" xfId="20" applyNumberFormat="1" applyFont="1" applyFill="1" applyBorder="1" applyAlignment="1" applyProtection="1">
      <alignment horizontal="center" vertical="center"/>
      <protection/>
    </xf>
    <xf numFmtId="14" fontId="1" fillId="5" borderId="42" xfId="20" applyNumberFormat="1" applyFont="1" applyFill="1" applyBorder="1" applyAlignment="1" applyProtection="1">
      <alignment horizontal="center" vertical="center"/>
      <protection locked="0"/>
    </xf>
    <xf numFmtId="4" fontId="1" fillId="0" borderId="43" xfId="20" applyNumberFormat="1" applyFont="1" applyFill="1" applyBorder="1" applyAlignment="1" applyProtection="1">
      <alignment horizontal="center"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35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5" xfId="20" applyFont="1" applyFill="1" applyBorder="1" applyAlignment="1">
      <alignment horizontal="center" vertical="center"/>
      <protection/>
    </xf>
    <xf numFmtId="49" fontId="1" fillId="0" borderId="36" xfId="20" applyNumberFormat="1" applyFont="1" applyFill="1" applyBorder="1" applyAlignment="1" applyProtection="1">
      <alignment horizontal="center" vertical="center"/>
      <protection/>
    </xf>
    <xf numFmtId="14" fontId="2" fillId="0" borderId="44" xfId="20" applyNumberFormat="1" applyFont="1" applyFill="1" applyBorder="1" applyAlignment="1" applyProtection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 wrapText="1"/>
      <protection/>
    </xf>
    <xf numFmtId="14" fontId="2" fillId="0" borderId="45" xfId="20" applyNumberFormat="1" applyFont="1" applyFill="1" applyBorder="1" applyAlignment="1" applyProtection="1">
      <alignment horizontal="center" vertical="center"/>
      <protection/>
    </xf>
    <xf numFmtId="49" fontId="1" fillId="0" borderId="27" xfId="20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27" xfId="20" applyNumberFormat="1" applyFont="1" applyFill="1" applyBorder="1" applyAlignment="1">
      <alignment horizontal="center" vertical="center"/>
      <protection/>
    </xf>
    <xf numFmtId="4" fontId="1" fillId="0" borderId="48" xfId="20" applyNumberFormat="1" applyFont="1" applyFill="1" applyBorder="1" applyAlignment="1" applyProtection="1">
      <alignment horizontal="center" vertical="center"/>
      <protection/>
    </xf>
    <xf numFmtId="4" fontId="1" fillId="0" borderId="49" xfId="20" applyNumberFormat="1" applyFont="1" applyFill="1" applyBorder="1" applyAlignment="1" applyProtection="1">
      <alignment horizontal="center" vertical="center"/>
      <protection/>
    </xf>
    <xf numFmtId="4" fontId="1" fillId="0" borderId="50" xfId="20" applyNumberFormat="1" applyFont="1" applyFill="1" applyBorder="1" applyAlignment="1" applyProtection="1">
      <alignment horizontal="center" vertical="center"/>
      <protection/>
    </xf>
    <xf numFmtId="4" fontId="1" fillId="0" borderId="51" xfId="20" applyNumberFormat="1" applyFont="1" applyFill="1" applyBorder="1" applyAlignment="1" applyProtection="1">
      <alignment horizontal="center" vertical="center"/>
      <protection/>
    </xf>
    <xf numFmtId="4" fontId="1" fillId="0" borderId="52" xfId="20" applyNumberFormat="1" applyFont="1" applyFill="1" applyBorder="1" applyAlignment="1" applyProtection="1">
      <alignment horizontal="center" vertical="center"/>
      <protection/>
    </xf>
    <xf numFmtId="4" fontId="1" fillId="0" borderId="53" xfId="20" applyNumberFormat="1" applyFont="1" applyFill="1" applyBorder="1" applyAlignment="1" applyProtection="1">
      <alignment horizontal="center" vertical="center"/>
      <protection/>
    </xf>
    <xf numFmtId="4" fontId="2" fillId="0" borderId="52" xfId="20" applyNumberFormat="1" applyFont="1" applyFill="1" applyBorder="1" applyAlignment="1" applyProtection="1">
      <alignment horizontal="center" vertical="center"/>
      <protection/>
    </xf>
    <xf numFmtId="4" fontId="2" fillId="0" borderId="53" xfId="20" applyNumberFormat="1" applyFont="1" applyFill="1" applyBorder="1" applyAlignment="1" applyProtection="1">
      <alignment horizontal="center" vertical="center"/>
      <protection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5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14" fontId="3" fillId="5" borderId="56" xfId="20" applyNumberFormat="1" applyFont="1" applyFill="1" applyBorder="1" applyAlignment="1" applyProtection="1">
      <alignment horizontal="center" vertical="center"/>
      <protection locked="0"/>
    </xf>
    <xf numFmtId="14" fontId="3" fillId="5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7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49" fontId="1" fillId="0" borderId="47" xfId="20" applyNumberFormat="1" applyFont="1" applyFill="1" applyBorder="1" applyAlignment="1">
      <alignment horizontal="center" vertical="center"/>
      <protection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3" fillId="5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4" fontId="1" fillId="0" borderId="4" xfId="20" applyNumberFormat="1" applyFont="1" applyFill="1" applyBorder="1" applyAlignment="1" applyProtection="1">
      <alignment horizontal="center" vertical="center"/>
      <protection/>
    </xf>
    <xf numFmtId="4" fontId="1" fillId="0" borderId="63" xfId="20" applyNumberFormat="1" applyFont="1" applyFill="1" applyBorder="1" applyAlignment="1" applyProtection="1">
      <alignment horizontal="center" vertical="center"/>
      <protection/>
    </xf>
    <xf numFmtId="4" fontId="1" fillId="0" borderId="64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 applyProtection="1">
      <alignment horizontal="left" vertical="center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4" fontId="2" fillId="0" borderId="65" xfId="20" applyNumberFormat="1" applyFont="1" applyFill="1" applyBorder="1" applyAlignment="1" applyProtection="1">
      <alignment horizontal="center" vertical="center"/>
      <protection/>
    </xf>
    <xf numFmtId="4" fontId="2" fillId="0" borderId="66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zoomScale="130" zoomScaleSheetLayoutView="130" workbookViewId="0" topLeftCell="A1">
      <selection activeCell="K10" sqref="K10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8" ht="42" customHeight="1" thickBot="1">
      <c r="A1" s="18"/>
      <c r="B1" s="15" t="s">
        <v>48</v>
      </c>
      <c r="C1" s="16" t="s">
        <v>0</v>
      </c>
      <c r="D1" s="17" t="s">
        <v>1</v>
      </c>
      <c r="E1" s="17" t="s">
        <v>2</v>
      </c>
      <c r="F1" s="17" t="s">
        <v>3</v>
      </c>
      <c r="G1" s="19" t="s">
        <v>23</v>
      </c>
      <c r="H1" s="59"/>
    </row>
    <row r="2" spans="1:7" ht="21" customHeight="1">
      <c r="A2" s="20" t="s">
        <v>4</v>
      </c>
      <c r="B2" s="26" t="s">
        <v>5</v>
      </c>
      <c r="C2" s="27"/>
      <c r="D2" s="27"/>
      <c r="E2" s="27"/>
      <c r="F2" s="27"/>
      <c r="G2" s="28"/>
    </row>
    <row r="3" spans="1:7" ht="24" customHeight="1">
      <c r="A3" s="139" t="s">
        <v>28</v>
      </c>
      <c r="B3" s="5" t="s">
        <v>25</v>
      </c>
      <c r="C3" s="13" t="s">
        <v>7</v>
      </c>
      <c r="D3" s="111">
        <v>1</v>
      </c>
      <c r="E3" s="90"/>
      <c r="F3" s="102">
        <f>D3*E3</f>
        <v>0</v>
      </c>
      <c r="G3" s="137"/>
    </row>
    <row r="4" spans="1:7" ht="25.5" customHeight="1">
      <c r="A4" s="140"/>
      <c r="B4" s="65" t="s">
        <v>26</v>
      </c>
      <c r="C4" s="14" t="s">
        <v>8</v>
      </c>
      <c r="D4" s="112">
        <v>6</v>
      </c>
      <c r="E4" s="91"/>
      <c r="F4" s="102">
        <f aca="true" t="shared" si="0" ref="F4:F14">D4*E4</f>
        <v>0</v>
      </c>
      <c r="G4" s="138"/>
    </row>
    <row r="5" spans="1:8" ht="35.25" customHeight="1">
      <c r="A5" s="124" t="s">
        <v>29</v>
      </c>
      <c r="B5" s="60" t="s">
        <v>74</v>
      </c>
      <c r="C5" s="14" t="s">
        <v>6</v>
      </c>
      <c r="D5" s="113">
        <v>171</v>
      </c>
      <c r="E5" s="91"/>
      <c r="F5" s="102">
        <f t="shared" si="0"/>
        <v>0</v>
      </c>
      <c r="G5" s="145"/>
      <c r="H5" s="59"/>
    </row>
    <row r="6" spans="1:7" ht="31.5" customHeight="1">
      <c r="A6" s="144"/>
      <c r="B6" s="60" t="s">
        <v>73</v>
      </c>
      <c r="C6" s="14" t="s">
        <v>6</v>
      </c>
      <c r="D6" s="113">
        <v>94</v>
      </c>
      <c r="E6" s="91"/>
      <c r="F6" s="102">
        <f t="shared" si="0"/>
        <v>0</v>
      </c>
      <c r="G6" s="146"/>
    </row>
    <row r="7" spans="1:7" ht="52.15" customHeight="1">
      <c r="A7" s="121" t="s">
        <v>61</v>
      </c>
      <c r="B7" s="64" t="s">
        <v>62</v>
      </c>
      <c r="C7" s="63" t="s">
        <v>44</v>
      </c>
      <c r="D7" s="67">
        <v>110</v>
      </c>
      <c r="E7" s="92"/>
      <c r="F7" s="102">
        <f t="shared" si="0"/>
        <v>0</v>
      </c>
      <c r="G7" s="82"/>
    </row>
    <row r="8" spans="1:7" ht="23.45" customHeight="1">
      <c r="A8" s="122"/>
      <c r="B8" s="64" t="s">
        <v>56</v>
      </c>
      <c r="C8" s="63" t="s">
        <v>44</v>
      </c>
      <c r="D8" s="67">
        <v>43</v>
      </c>
      <c r="E8" s="92"/>
      <c r="F8" s="102">
        <f t="shared" si="0"/>
        <v>0</v>
      </c>
      <c r="G8" s="82"/>
    </row>
    <row r="9" spans="1:7" ht="31.5" customHeight="1">
      <c r="A9" s="123"/>
      <c r="B9" s="60" t="s">
        <v>58</v>
      </c>
      <c r="C9" s="73" t="s">
        <v>9</v>
      </c>
      <c r="D9" s="67">
        <v>6</v>
      </c>
      <c r="E9" s="92"/>
      <c r="F9" s="102">
        <f t="shared" si="0"/>
        <v>0</v>
      </c>
      <c r="G9" s="117"/>
    </row>
    <row r="10" spans="1:7" ht="21" customHeight="1">
      <c r="A10" s="124" t="s">
        <v>30</v>
      </c>
      <c r="B10" s="61" t="s">
        <v>45</v>
      </c>
      <c r="C10" s="49" t="s">
        <v>6</v>
      </c>
      <c r="D10" s="67">
        <v>265</v>
      </c>
      <c r="E10" s="92"/>
      <c r="F10" s="102">
        <f t="shared" si="0"/>
        <v>0</v>
      </c>
      <c r="G10" s="82"/>
    </row>
    <row r="11" spans="1:7" ht="21" customHeight="1">
      <c r="A11" s="123"/>
      <c r="B11" s="76" t="s">
        <v>72</v>
      </c>
      <c r="C11" s="49" t="s">
        <v>6</v>
      </c>
      <c r="D11" s="163" t="s">
        <v>77</v>
      </c>
      <c r="E11" s="164"/>
      <c r="F11" s="164"/>
      <c r="G11" s="165"/>
    </row>
    <row r="12" spans="1:7" ht="32.45" customHeight="1">
      <c r="A12" s="149" t="s">
        <v>31</v>
      </c>
      <c r="B12" s="80" t="s">
        <v>66</v>
      </c>
      <c r="C12" s="81" t="s">
        <v>6</v>
      </c>
      <c r="D12" s="67">
        <v>265</v>
      </c>
      <c r="E12" s="92"/>
      <c r="F12" s="102">
        <f t="shared" si="0"/>
        <v>0</v>
      </c>
      <c r="G12" s="83"/>
    </row>
    <row r="13" spans="1:7" ht="30.6" customHeight="1">
      <c r="A13" s="150"/>
      <c r="B13" s="80" t="s">
        <v>67</v>
      </c>
      <c r="C13" s="81" t="s">
        <v>6</v>
      </c>
      <c r="D13" s="67">
        <v>160</v>
      </c>
      <c r="E13" s="92"/>
      <c r="F13" s="102">
        <f t="shared" si="0"/>
        <v>0</v>
      </c>
      <c r="G13" s="83"/>
    </row>
    <row r="14" spans="1:7" ht="24.75" customHeight="1">
      <c r="A14" s="79" t="s">
        <v>65</v>
      </c>
      <c r="B14" s="24" t="s">
        <v>27</v>
      </c>
      <c r="C14" s="25" t="s">
        <v>6</v>
      </c>
      <c r="D14" s="114">
        <v>265</v>
      </c>
      <c r="E14" s="93"/>
      <c r="F14" s="108">
        <f t="shared" si="0"/>
        <v>0</v>
      </c>
      <c r="G14" s="84"/>
    </row>
    <row r="15" spans="1:7" ht="37.5" customHeight="1" thickBot="1">
      <c r="A15" s="142" t="s">
        <v>53</v>
      </c>
      <c r="B15" s="143"/>
      <c r="C15" s="30"/>
      <c r="D15" s="30"/>
      <c r="E15" s="31"/>
      <c r="F15" s="103">
        <f>SUM(F3:F14)</f>
        <v>0</v>
      </c>
      <c r="G15" s="118">
        <v>43220</v>
      </c>
    </row>
    <row r="16" spans="1:7" ht="21" customHeight="1">
      <c r="A16" s="20" t="s">
        <v>32</v>
      </c>
      <c r="B16" s="26" t="s">
        <v>11</v>
      </c>
      <c r="C16" s="27"/>
      <c r="D16" s="27"/>
      <c r="E16" s="21"/>
      <c r="F16" s="96"/>
      <c r="G16" s="22"/>
    </row>
    <row r="17" spans="1:7" ht="32.25" customHeight="1">
      <c r="A17" s="3" t="s">
        <v>33</v>
      </c>
      <c r="B17" s="4" t="s">
        <v>21</v>
      </c>
      <c r="C17" s="12" t="s">
        <v>6</v>
      </c>
      <c r="D17" s="115">
        <v>265</v>
      </c>
      <c r="E17" s="88"/>
      <c r="F17" s="106">
        <f>D17*E17</f>
        <v>0</v>
      </c>
      <c r="G17" s="109"/>
    </row>
    <row r="18" spans="1:7" ht="42" customHeight="1">
      <c r="A18" s="124" t="s">
        <v>34</v>
      </c>
      <c r="B18" s="75" t="s">
        <v>63</v>
      </c>
      <c r="C18" s="74" t="s">
        <v>57</v>
      </c>
      <c r="D18" s="116">
        <v>9</v>
      </c>
      <c r="E18" s="89"/>
      <c r="F18" s="102">
        <f aca="true" t="shared" si="1" ref="F18:F24">D18*E18</f>
        <v>0</v>
      </c>
      <c r="G18" s="133"/>
    </row>
    <row r="19" spans="1:7" ht="43.15" customHeight="1">
      <c r="A19" s="123"/>
      <c r="B19" s="75" t="s">
        <v>64</v>
      </c>
      <c r="C19" s="74" t="s">
        <v>57</v>
      </c>
      <c r="D19" s="116">
        <v>3</v>
      </c>
      <c r="E19" s="89"/>
      <c r="F19" s="102">
        <f t="shared" si="1"/>
        <v>0</v>
      </c>
      <c r="G19" s="133"/>
    </row>
    <row r="20" spans="1:7" ht="43.9" customHeight="1">
      <c r="A20" s="46" t="s">
        <v>35</v>
      </c>
      <c r="B20" s="64" t="s">
        <v>71</v>
      </c>
      <c r="C20" s="14" t="s">
        <v>6</v>
      </c>
      <c r="D20" s="113">
        <v>19</v>
      </c>
      <c r="E20" s="86"/>
      <c r="F20" s="102">
        <f t="shared" si="1"/>
        <v>0</v>
      </c>
      <c r="G20" s="133"/>
    </row>
    <row r="21" spans="1:7" ht="58.9" customHeight="1">
      <c r="A21" s="29" t="s">
        <v>36</v>
      </c>
      <c r="B21" s="65" t="s">
        <v>70</v>
      </c>
      <c r="C21" s="14" t="s">
        <v>9</v>
      </c>
      <c r="D21" s="113">
        <v>20</v>
      </c>
      <c r="E21" s="86"/>
      <c r="F21" s="102">
        <f t="shared" si="1"/>
        <v>0</v>
      </c>
      <c r="G21" s="133"/>
    </row>
    <row r="22" spans="1:7" ht="45" customHeight="1">
      <c r="A22" s="29" t="s">
        <v>37</v>
      </c>
      <c r="B22" s="65" t="s">
        <v>69</v>
      </c>
      <c r="C22" s="14" t="s">
        <v>9</v>
      </c>
      <c r="D22" s="113">
        <v>2</v>
      </c>
      <c r="E22" s="86"/>
      <c r="F22" s="102">
        <f t="shared" si="1"/>
        <v>0</v>
      </c>
      <c r="G22" s="134"/>
    </row>
    <row r="23" spans="1:7" ht="37.5" customHeight="1">
      <c r="A23" s="29" t="s">
        <v>38</v>
      </c>
      <c r="B23" s="65" t="s">
        <v>59</v>
      </c>
      <c r="C23" s="14" t="s">
        <v>6</v>
      </c>
      <c r="D23" s="113">
        <v>265</v>
      </c>
      <c r="E23" s="86"/>
      <c r="F23" s="107">
        <f t="shared" si="1"/>
        <v>0</v>
      </c>
      <c r="G23" s="85"/>
    </row>
    <row r="24" spans="1:7" ht="25.5">
      <c r="A24" s="23" t="s">
        <v>39</v>
      </c>
      <c r="B24" s="24" t="s">
        <v>55</v>
      </c>
      <c r="C24" s="25" t="s">
        <v>10</v>
      </c>
      <c r="D24" s="114">
        <v>2</v>
      </c>
      <c r="E24" s="87"/>
      <c r="F24" s="108">
        <f t="shared" si="1"/>
        <v>0</v>
      </c>
      <c r="G24" s="119" t="s">
        <v>24</v>
      </c>
    </row>
    <row r="25" spans="1:7" ht="52.5" customHeight="1" thickBot="1">
      <c r="A25" s="142" t="s">
        <v>49</v>
      </c>
      <c r="B25" s="143"/>
      <c r="C25" s="47"/>
      <c r="D25" s="47"/>
      <c r="E25" s="48"/>
      <c r="F25" s="104">
        <f>SUM(F17:F24)</f>
        <v>0</v>
      </c>
      <c r="G25" s="120">
        <v>43677</v>
      </c>
    </row>
    <row r="26" spans="1:7" ht="25.5">
      <c r="A26" s="20" t="s">
        <v>42</v>
      </c>
      <c r="B26" s="32" t="s">
        <v>22</v>
      </c>
      <c r="C26" s="72" t="s">
        <v>6</v>
      </c>
      <c r="D26" s="113">
        <v>265</v>
      </c>
      <c r="E26" s="95"/>
      <c r="F26" s="110">
        <f>D26*E26</f>
        <v>0</v>
      </c>
      <c r="G26" s="119" t="s">
        <v>60</v>
      </c>
    </row>
    <row r="27" spans="1:7" ht="29.25" customHeight="1" thickBot="1">
      <c r="A27" s="142" t="s">
        <v>43</v>
      </c>
      <c r="B27" s="143"/>
      <c r="C27" s="30"/>
      <c r="D27" s="30"/>
      <c r="E27" s="31"/>
      <c r="F27" s="105">
        <f>F26</f>
        <v>0</v>
      </c>
      <c r="G27" s="58"/>
    </row>
    <row r="28" spans="1:7" ht="102">
      <c r="A28" s="70" t="s">
        <v>46</v>
      </c>
      <c r="B28" s="71" t="s">
        <v>68</v>
      </c>
      <c r="C28" s="62" t="s">
        <v>9</v>
      </c>
      <c r="D28" s="45">
        <v>300</v>
      </c>
      <c r="E28" s="94"/>
      <c r="F28" s="102">
        <f>D28*E28</f>
        <v>0</v>
      </c>
      <c r="G28" s="119" t="s">
        <v>51</v>
      </c>
    </row>
    <row r="29" spans="1:7" ht="36.75" customHeight="1" thickBot="1">
      <c r="A29" s="66" t="s">
        <v>50</v>
      </c>
      <c r="B29" s="54"/>
      <c r="C29" s="30"/>
      <c r="D29" s="55"/>
      <c r="E29" s="56"/>
      <c r="F29" s="105">
        <f>F28</f>
        <v>0</v>
      </c>
      <c r="G29" s="57"/>
    </row>
    <row r="30" spans="1:7" ht="29.25" customHeight="1">
      <c r="A30" s="51"/>
      <c r="B30" s="51"/>
      <c r="C30" s="50"/>
      <c r="D30" s="50"/>
      <c r="E30" s="50"/>
      <c r="F30" s="52"/>
      <c r="G30" s="53"/>
    </row>
    <row r="31" spans="1:7" ht="21" customHeight="1" thickBot="1">
      <c r="A31" s="6"/>
      <c r="B31" s="7"/>
      <c r="C31" s="1"/>
      <c r="D31" s="1"/>
      <c r="E31" s="8"/>
      <c r="F31" s="1"/>
      <c r="G31" s="8"/>
    </row>
    <row r="32" spans="1:7" ht="54" customHeight="1">
      <c r="A32" s="153" t="s">
        <v>12</v>
      </c>
      <c r="B32" s="154"/>
      <c r="C32" s="33"/>
      <c r="D32" s="33"/>
      <c r="E32" s="33"/>
      <c r="F32" s="33"/>
      <c r="G32" s="34"/>
    </row>
    <row r="33" spans="1:7" ht="32.1" customHeight="1">
      <c r="A33" s="151" t="s">
        <v>54</v>
      </c>
      <c r="B33" s="152"/>
      <c r="C33" s="35"/>
      <c r="D33" s="35"/>
      <c r="E33" s="36"/>
      <c r="F33" s="127">
        <f>F15</f>
        <v>0</v>
      </c>
      <c r="G33" s="128"/>
    </row>
    <row r="34" spans="1:7" ht="32.1" customHeight="1">
      <c r="A34" s="147" t="s">
        <v>40</v>
      </c>
      <c r="B34" s="148"/>
      <c r="C34" s="37"/>
      <c r="D34" s="37"/>
      <c r="E34" s="38"/>
      <c r="F34" s="129">
        <f>F25</f>
        <v>0</v>
      </c>
      <c r="G34" s="130"/>
    </row>
    <row r="35" spans="1:7" ht="32.1" customHeight="1">
      <c r="A35" s="147" t="s">
        <v>41</v>
      </c>
      <c r="B35" s="148"/>
      <c r="C35" s="37"/>
      <c r="D35" s="37"/>
      <c r="E35" s="38"/>
      <c r="F35" s="129">
        <f>F27</f>
        <v>0</v>
      </c>
      <c r="G35" s="130"/>
    </row>
    <row r="36" spans="1:7" ht="32.1" customHeight="1">
      <c r="A36" s="147" t="s">
        <v>47</v>
      </c>
      <c r="B36" s="148"/>
      <c r="C36" s="37"/>
      <c r="D36" s="37"/>
      <c r="E36" s="38"/>
      <c r="F36" s="129">
        <f>F29</f>
        <v>0</v>
      </c>
      <c r="G36" s="130"/>
    </row>
    <row r="37" spans="1:7" ht="32.1" customHeight="1">
      <c r="A37" s="155" t="s">
        <v>18</v>
      </c>
      <c r="B37" s="156"/>
      <c r="C37" s="39"/>
      <c r="D37" s="39"/>
      <c r="E37" s="40"/>
      <c r="F37" s="131">
        <f>SUM(F33:G36)</f>
        <v>0</v>
      </c>
      <c r="G37" s="132"/>
    </row>
    <row r="38" spans="1:7" ht="32.1" customHeight="1" thickBot="1">
      <c r="A38" s="135" t="s">
        <v>20</v>
      </c>
      <c r="B38" s="136"/>
      <c r="C38" s="41"/>
      <c r="D38" s="41"/>
      <c r="E38" s="42"/>
      <c r="F38" s="125">
        <f>F39-F37</f>
        <v>0</v>
      </c>
      <c r="G38" s="126"/>
    </row>
    <row r="39" spans="1:7" ht="32.1" customHeight="1" thickBot="1">
      <c r="A39" s="157" t="s">
        <v>19</v>
      </c>
      <c r="B39" s="158"/>
      <c r="C39" s="43"/>
      <c r="D39" s="43"/>
      <c r="E39" s="44"/>
      <c r="F39" s="169">
        <f>F37*1.21</f>
        <v>0</v>
      </c>
      <c r="G39" s="170"/>
    </row>
    <row r="40" spans="1:7" ht="21" customHeight="1">
      <c r="A40" s="141"/>
      <c r="B40" s="141"/>
      <c r="C40" s="141"/>
      <c r="D40" s="141"/>
      <c r="E40" s="141"/>
      <c r="F40" s="141"/>
      <c r="G40" s="141"/>
    </row>
    <row r="41" spans="1:7" ht="21" customHeight="1">
      <c r="A41" s="11"/>
      <c r="B41" s="11"/>
      <c r="C41" s="11"/>
      <c r="D41" s="11"/>
      <c r="E41" s="11"/>
      <c r="F41" s="11"/>
      <c r="G41" s="11"/>
    </row>
    <row r="42" spans="1:7" ht="21" customHeight="1">
      <c r="A42" s="166" t="s">
        <v>52</v>
      </c>
      <c r="B42" s="166"/>
      <c r="C42" s="167" t="s">
        <v>17</v>
      </c>
      <c r="D42" s="167"/>
      <c r="E42" s="167"/>
      <c r="F42" s="167"/>
      <c r="G42" s="167"/>
    </row>
    <row r="43" spans="1:7" ht="21" customHeight="1">
      <c r="A43" s="9"/>
      <c r="B43" s="10"/>
      <c r="C43" s="97"/>
      <c r="D43" s="98"/>
      <c r="E43" s="99"/>
      <c r="F43" s="98"/>
      <c r="G43" s="99"/>
    </row>
    <row r="44" spans="1:7" ht="21" customHeight="1">
      <c r="A44" s="166" t="s">
        <v>13</v>
      </c>
      <c r="B44" s="166"/>
      <c r="C44" s="167" t="s">
        <v>14</v>
      </c>
      <c r="D44" s="167"/>
      <c r="E44" s="167"/>
      <c r="F44" s="167"/>
      <c r="G44" s="167"/>
    </row>
    <row r="45" spans="1:7" ht="21" customHeight="1">
      <c r="A45" s="9"/>
      <c r="B45" s="9"/>
      <c r="C45" s="100"/>
      <c r="D45" s="97"/>
      <c r="E45" s="101"/>
      <c r="F45" s="97"/>
      <c r="G45" s="101"/>
    </row>
    <row r="46" spans="1:7" ht="21" customHeight="1">
      <c r="A46" s="9"/>
      <c r="B46" s="9"/>
      <c r="C46" s="97"/>
      <c r="D46" s="97"/>
      <c r="E46" s="101"/>
      <c r="F46" s="97"/>
      <c r="G46" s="101"/>
    </row>
    <row r="47" spans="1:7" ht="21" customHeight="1">
      <c r="A47" s="171" t="s">
        <v>15</v>
      </c>
      <c r="B47" s="171"/>
      <c r="C47" s="168" t="s">
        <v>16</v>
      </c>
      <c r="D47" s="168"/>
      <c r="E47" s="168"/>
      <c r="F47" s="168"/>
      <c r="G47" s="168"/>
    </row>
    <row r="48" spans="1:7" ht="48.75" customHeight="1">
      <c r="A48" s="159" t="s">
        <v>75</v>
      </c>
      <c r="B48" s="160"/>
      <c r="C48" s="161" t="s">
        <v>76</v>
      </c>
      <c r="D48" s="162"/>
      <c r="E48" s="162"/>
      <c r="F48" s="162"/>
      <c r="G48" s="162"/>
    </row>
    <row r="49" ht="12.75"/>
    <row r="50" spans="1:8" s="69" customFormat="1" ht="15.75">
      <c r="A50" s="2"/>
      <c r="B50" s="2"/>
      <c r="C50" s="2"/>
      <c r="D50" s="2"/>
      <c r="E50" s="2"/>
      <c r="F50" s="2"/>
      <c r="G50" s="2"/>
      <c r="H50" s="68"/>
    </row>
    <row r="51" spans="1:8" s="69" customFormat="1" ht="15.75">
      <c r="A51" s="2"/>
      <c r="B51" s="2"/>
      <c r="C51" s="2"/>
      <c r="D51" s="2"/>
      <c r="E51" s="2"/>
      <c r="F51" s="2"/>
      <c r="G51" s="2"/>
      <c r="H51" s="68"/>
    </row>
    <row r="52" spans="1:8" s="78" customFormat="1" ht="15.75">
      <c r="A52" s="2"/>
      <c r="B52" s="2"/>
      <c r="C52" s="2"/>
      <c r="D52" s="2"/>
      <c r="E52" s="2"/>
      <c r="F52" s="2"/>
      <c r="G52" s="2"/>
      <c r="H52" s="77"/>
    </row>
    <row r="53" spans="1:8" s="78" customFormat="1" ht="15.75">
      <c r="A53" s="2"/>
      <c r="B53" s="2"/>
      <c r="C53" s="2"/>
      <c r="D53" s="2"/>
      <c r="E53" s="2"/>
      <c r="F53" s="2"/>
      <c r="G53" s="2"/>
      <c r="H53" s="77"/>
    </row>
  </sheetData>
  <sheetProtection password="DE21" sheet="1" objects="1" scenarios="1"/>
  <mergeCells count="37">
    <mergeCell ref="A39:B39"/>
    <mergeCell ref="A48:B48"/>
    <mergeCell ref="C48:G48"/>
    <mergeCell ref="D11:G11"/>
    <mergeCell ref="A44:B44"/>
    <mergeCell ref="C44:G44"/>
    <mergeCell ref="C47:G47"/>
    <mergeCell ref="F39:G39"/>
    <mergeCell ref="C42:G42"/>
    <mergeCell ref="A47:B47"/>
    <mergeCell ref="A42:B42"/>
    <mergeCell ref="G3:G4"/>
    <mergeCell ref="A3:A4"/>
    <mergeCell ref="A40:G40"/>
    <mergeCell ref="A27:B27"/>
    <mergeCell ref="A25:B25"/>
    <mergeCell ref="A5:A6"/>
    <mergeCell ref="G5:G6"/>
    <mergeCell ref="A15:B15"/>
    <mergeCell ref="A35:B35"/>
    <mergeCell ref="A12:A13"/>
    <mergeCell ref="A10:A11"/>
    <mergeCell ref="A33:B33"/>
    <mergeCell ref="A32:B32"/>
    <mergeCell ref="A34:B34"/>
    <mergeCell ref="A36:B36"/>
    <mergeCell ref="A37:B37"/>
    <mergeCell ref="A7:A9"/>
    <mergeCell ref="A18:A19"/>
    <mergeCell ref="F38:G38"/>
    <mergeCell ref="F33:G33"/>
    <mergeCell ref="F34:G34"/>
    <mergeCell ref="F35:G35"/>
    <mergeCell ref="F36:G36"/>
    <mergeCell ref="F37:G37"/>
    <mergeCell ref="G18:G22"/>
    <mergeCell ref="A38:B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headerFooter>
    <oddHeader>&amp;L&amp;"-,Tučné"&amp;12
Příloha ke Smlouvě o dílo - KoPÚ Mydlovary</oddHeader>
    <oddFooter>&amp;R&amp;P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Loudová Miroslava Ing.</cp:lastModifiedBy>
  <cp:lastPrinted>2015-08-17T09:26:58Z</cp:lastPrinted>
  <dcterms:created xsi:type="dcterms:W3CDTF">2013-07-10T06:31:46Z</dcterms:created>
  <dcterms:modified xsi:type="dcterms:W3CDTF">2015-09-22T08:25:11Z</dcterms:modified>
  <cp:category/>
  <cp:version/>
  <cp:contentType/>
  <cp:contentStatus/>
</cp:coreProperties>
</file>