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99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<sst xmlns="http://schemas.openxmlformats.org/spreadsheetml/2006/main" count="207" uniqueCount="87">
  <si>
    <t>DRUH PRÁCE</t>
  </si>
  <si>
    <t>Popis</t>
  </si>
  <si>
    <t>Sazba v Kč bez DPH</t>
  </si>
  <si>
    <t>DPH</t>
  </si>
  <si>
    <t>Cena v Kč s DPH</t>
  </si>
  <si>
    <t>za hodinu</t>
  </si>
  <si>
    <t>Součet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</si>
  <si>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</si>
  <si>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</si>
  <si>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</si>
  <si>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</si>
  <si>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</si>
  <si>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</si>
  <si>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</si>
  <si>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ventil kolový</t>
  </si>
  <si>
    <t>ekologická likvidace pneu</t>
  </si>
  <si>
    <t>příprava vozů na STK</t>
  </si>
  <si>
    <t>provedení STK</t>
  </si>
  <si>
    <t>diagnostika závad</t>
  </si>
  <si>
    <t>výměna oleje</t>
  </si>
  <si>
    <t>měření geometrie nápravy</t>
  </si>
  <si>
    <t>mytí interiéru</t>
  </si>
  <si>
    <t>mytí exteriéru</t>
  </si>
  <si>
    <t>CELKEM CENA ZA ÚKON NOVĚJŠÍ + STARŠÍ VOZY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</si>
  <si>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</si>
  <si>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</si>
  <si>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</si>
  <si>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</si>
  <si>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</si>
  <si>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</si>
  <si>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</si>
  <si>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</si>
  <si>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</si>
  <si>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</si>
  <si>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</si>
  <si>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brzdový kotouč</t>
  </si>
  <si>
    <t>položka drobný spotřební materiál ( na 1 zakázku)</t>
  </si>
  <si>
    <t>CELKEM ZA NÁHRADNÍ DÍLY</t>
  </si>
  <si>
    <t>Ceny pro vozidla do 5 let od prvního uvedení do provozu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</si>
  <si>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</si>
  <si>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</si>
  <si>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</si>
  <si>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</si>
  <si>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</si>
  <si>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</si>
  <si>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1J0 615 301</t>
  </si>
  <si>
    <t>1J0 615 601</t>
  </si>
  <si>
    <t>1J0 698 451 F</t>
  </si>
  <si>
    <t>5K0 698 151</t>
  </si>
  <si>
    <t>034 115 561 A</t>
  </si>
  <si>
    <t>06A 115 561 B</t>
  </si>
  <si>
    <t>03E 129 620</t>
  </si>
  <si>
    <t>1J0 819 644 A</t>
  </si>
  <si>
    <t>03D 198 819 A</t>
  </si>
  <si>
    <t>6Q0 201 051</t>
  </si>
  <si>
    <t xml:space="preserve">brzdové destičky </t>
  </si>
  <si>
    <t xml:space="preserve">brzdový kotouč </t>
  </si>
  <si>
    <t xml:space="preserve">filtr olejový </t>
  </si>
  <si>
    <t xml:space="preserve">filtr vzduchový </t>
  </si>
  <si>
    <t xml:space="preserve">filtr paliva </t>
  </si>
  <si>
    <t>1.</t>
  </si>
  <si>
    <t>2.</t>
  </si>
  <si>
    <t>3.</t>
  </si>
  <si>
    <t>Ceny náhradních dílů</t>
  </si>
  <si>
    <t>uskladnění pneu</t>
  </si>
  <si>
    <t>sada stěračů Octavia</t>
  </si>
  <si>
    <t>CELKEM CENA ZA HODINOVÉ ÚKONY NOVĚJŠÍ + STARŠÍ VOZY</t>
  </si>
  <si>
    <t>mechanické práce - nižší třída</t>
  </si>
  <si>
    <t>mechanické práce - vyšší třída</t>
  </si>
  <si>
    <t>klempířské práce - nižší třída</t>
  </si>
  <si>
    <t>klempířské práce - vyšší třída</t>
  </si>
  <si>
    <t>elektronické práce - nižší třída</t>
  </si>
  <si>
    <t>elektronické práce - vyšší třída</t>
  </si>
  <si>
    <t>lakýrnické práce - nižší třída</t>
  </si>
  <si>
    <t>lakýrnické práce - vyšší třída</t>
  </si>
  <si>
    <t>měření emisí - diesel</t>
  </si>
  <si>
    <t>měření emisí - benzín</t>
  </si>
  <si>
    <t>poplatek STK</t>
  </si>
  <si>
    <t>demontáž a montáž kola</t>
  </si>
  <si>
    <t>demontáž a montáž pneu</t>
  </si>
  <si>
    <t>4 kus</t>
  </si>
  <si>
    <t>1 sada</t>
  </si>
  <si>
    <t>výměna čelního skla - YETI</t>
  </si>
  <si>
    <t>odtahová služba - paušál pro město Brno</t>
  </si>
  <si>
    <t>výměna čelního skla - Octavia</t>
  </si>
  <si>
    <t>sada stěračů YETI</t>
  </si>
  <si>
    <t xml:space="preserve">výměna čelního skla - Octavia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</si>
</sst>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/>
      <bottom style="double">
        <color indexed="58"/>
      </bottom>
    </border>
    <border>
      <left style="thin">
        <color indexed="58"/>
      </left>
      <right>
        <color indexed="63"/>
      </right>
      <top style="thin"/>
      <bottom style="double">
        <color indexed="58"/>
      </bottom>
    </border>
    <border>
      <left style="thin"/>
      <right style="thin">
        <color indexed="58"/>
      </right>
      <top style="thin"/>
      <bottom style="double">
        <color indexed="58"/>
      </bottom>
    </border>
    <border>
      <left style="thin"/>
      <right style="thin">
        <color indexed="58"/>
      </right>
      <top style="thin">
        <color indexed="58"/>
      </top>
      <bottom style="double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10" xfId="0" applyBorder="1" applyAlignment="1">
      <alignment shrinkToFi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shrinkToFi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9" xfId="0" applyBorder="1" applyAlignment="1">
      <alignment shrinkToFit="1"/>
    </xf>
    <xf numFmtId="166" fontId="0" fillId="0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6" fontId="0" fillId="0" borderId="0" xfId="0" applyNumberFormat="1" applyFill="1" applyBorder="1" applyAlignment="1">
      <alignment horizontal="center" vertical="center"/>
    </xf>
    <xf numFmtId="0" fontId="0" fillId="0" borderId="21" xfId="0" applyBorder="1" applyAlignment="1">
      <alignment shrinkToFit="1"/>
    </xf>
    <xf numFmtId="166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shrinkToFit="1"/>
    </xf>
    <xf numFmtId="0" fontId="0" fillId="0" borderId="23" xfId="0" applyFont="1" applyFill="1" applyBorder="1" applyAlignment="1">
      <alignment shrinkToFit="1"/>
    </xf>
    <xf numFmtId="166" fontId="0" fillId="17" borderId="20" xfId="0" applyNumberFormat="1" applyFill="1" applyBorder="1" applyAlignment="1">
      <alignment horizontal="center" vertical="center"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3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42" fillId="0" borderId="27" xfId="0" applyFont="1" applyBorder="1" applyAlignment="1">
      <alignment/>
    </xf>
    <xf numFmtId="0" fontId="0" fillId="0" borderId="27" xfId="0" applyFont="1" applyBorder="1" applyAlignment="1">
      <alignment shrinkToFit="1"/>
    </xf>
    <xf numFmtId="166" fontId="43" fillId="33" borderId="28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166" fontId="0" fillId="33" borderId="20" xfId="0" applyNumberFormat="1" applyFill="1" applyBorder="1" applyAlignment="1">
      <alignment horizontal="center" vertical="center"/>
    </xf>
    <xf numFmtId="0" fontId="0" fillId="34" borderId="29" xfId="0" applyFill="1" applyBorder="1" applyAlignment="1">
      <alignment shrinkToFit="1"/>
    </xf>
    <xf numFmtId="166" fontId="0" fillId="0" borderId="28" xfId="0" applyNumberForma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34" borderId="30" xfId="0" applyFont="1" applyFill="1" applyBorder="1" applyAlignment="1">
      <alignment shrinkToFit="1"/>
    </xf>
    <xf numFmtId="0" fontId="3" fillId="11" borderId="30" xfId="0" applyFont="1" applyFill="1" applyBorder="1" applyAlignment="1">
      <alignment shrinkToFit="1"/>
    </xf>
    <xf numFmtId="0" fontId="3" fillId="34" borderId="18" xfId="0" applyFont="1" applyFill="1" applyBorder="1" applyAlignment="1">
      <alignment shrinkToFit="1"/>
    </xf>
    <xf numFmtId="0" fontId="0" fillId="0" borderId="26" xfId="0" applyFont="1" applyBorder="1" applyAlignment="1">
      <alignment shrinkToFit="1"/>
    </xf>
    <xf numFmtId="166" fontId="0" fillId="0" borderId="26" xfId="0" applyNumberFormat="1" applyFill="1" applyBorder="1" applyAlignment="1">
      <alignment horizontal="center" vertical="center"/>
    </xf>
    <xf numFmtId="166" fontId="0" fillId="0" borderId="31" xfId="0" applyNumberFormat="1" applyFill="1" applyBorder="1" applyAlignment="1">
      <alignment horizontal="center" vertical="center"/>
    </xf>
    <xf numFmtId="0" fontId="0" fillId="0" borderId="32" xfId="0" applyFont="1" applyBorder="1" applyAlignment="1">
      <alignment shrinkToFit="1"/>
    </xf>
    <xf numFmtId="166" fontId="0" fillId="0" borderId="32" xfId="0" applyNumberFormat="1" applyFill="1" applyBorder="1" applyAlignment="1">
      <alignment horizontal="center" vertical="center"/>
    </xf>
    <xf numFmtId="166" fontId="0" fillId="0" borderId="33" xfId="0" applyNumberFormat="1" applyFill="1" applyBorder="1" applyAlignment="1">
      <alignment horizontal="center" vertical="center"/>
    </xf>
    <xf numFmtId="0" fontId="0" fillId="0" borderId="34" xfId="0" applyFont="1" applyBorder="1" applyAlignment="1">
      <alignment shrinkToFit="1"/>
    </xf>
    <xf numFmtId="0" fontId="0" fillId="0" borderId="35" xfId="0" applyFont="1" applyBorder="1" applyAlignment="1">
      <alignment shrinkToFit="1"/>
    </xf>
    <xf numFmtId="0" fontId="0" fillId="0" borderId="36" xfId="0" applyBorder="1" applyAlignment="1">
      <alignment/>
    </xf>
    <xf numFmtId="0" fontId="0" fillId="0" borderId="24" xfId="0" applyFont="1" applyBorder="1" applyAlignment="1">
      <alignment shrinkToFit="1"/>
    </xf>
    <xf numFmtId="166" fontId="0" fillId="0" borderId="37" xfId="0" applyNumberFormat="1" applyFill="1" applyBorder="1" applyAlignment="1">
      <alignment horizontal="center" vertical="center"/>
    </xf>
    <xf numFmtId="0" fontId="0" fillId="0" borderId="38" xfId="0" applyFont="1" applyBorder="1" applyAlignment="1">
      <alignment shrinkToFit="1"/>
    </xf>
    <xf numFmtId="0" fontId="8" fillId="0" borderId="27" xfId="0" applyFont="1" applyBorder="1" applyAlignment="1">
      <alignment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95">
      <selection activeCell="N36" sqref="N36"/>
    </sheetView>
  </sheetViews>
  <sheetFormatPr defaultColWidth="9.140625" defaultRowHeight="15"/>
  <cols>
    <col min="1" max="1" width="5.8515625" style="0" customWidth="1"/>
    <col min="2" max="2" width="37.28125" style="1" customWidth="1"/>
    <col min="3" max="3" width="10.00390625" style="1" customWidth="1"/>
    <col min="4" max="4" width="16.57421875" style="2" customWidth="1"/>
    <col min="5" max="5" width="14.421875" style="2" customWidth="1"/>
    <col min="6" max="6" width="14.57421875" style="2" customWidth="1"/>
  </cols>
  <sheetData>
    <row r="1" spans="1:6" ht="24.75" customHeight="1">
      <c r="A1" s="38" t="s">
        <v>60</v>
      </c>
      <c r="B1" s="39" t="s">
        <v>38</v>
      </c>
      <c r="C1" s="3"/>
      <c r="D1" s="4"/>
      <c r="E1" s="4"/>
      <c r="F1" s="5"/>
    </row>
    <row r="2" spans="2:6" ht="15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</row>
    <row r="3" spans="2:6" ht="15.75" thickTop="1">
      <c r="B3" s="11" t="s">
        <v>67</v>
      </c>
      <c r="C3" s="11" t="s">
        <v>5</v>
      </c>
      <c r="D3" s="12">
        <v>0</v>
      </c>
      <c r="E3" s="13">
        <f>F3-D3</f>
        <v>0</v>
      </c>
      <c r="F3" s="12">
        <f>D3*1.21</f>
        <v>0</v>
      </c>
    </row>
    <row r="4" spans="2:6" ht="15">
      <c r="B4" s="11" t="s">
        <v>68</v>
      </c>
      <c r="C4" s="11" t="s">
        <v>5</v>
      </c>
      <c r="D4" s="12">
        <v>0</v>
      </c>
      <c r="E4" s="13">
        <f aca="true" t="shared" si="0" ref="E4:E10">F4-D4</f>
        <v>0</v>
      </c>
      <c r="F4" s="12">
        <f aca="true" t="shared" si="1" ref="F4:F10">D4*1.21</f>
        <v>0</v>
      </c>
    </row>
    <row r="5" spans="2:6" ht="15">
      <c r="B5" s="14" t="s">
        <v>69</v>
      </c>
      <c r="C5" s="11" t="s">
        <v>5</v>
      </c>
      <c r="D5" s="12">
        <v>0</v>
      </c>
      <c r="E5" s="13">
        <f t="shared" si="0"/>
        <v>0</v>
      </c>
      <c r="F5" s="12">
        <f t="shared" si="1"/>
        <v>0</v>
      </c>
    </row>
    <row r="6" spans="2:6" ht="15">
      <c r="B6" s="14" t="s">
        <v>70</v>
      </c>
      <c r="C6" s="11" t="s">
        <v>5</v>
      </c>
      <c r="D6" s="12">
        <v>0</v>
      </c>
      <c r="E6" s="13">
        <f t="shared" si="0"/>
        <v>0</v>
      </c>
      <c r="F6" s="12">
        <f t="shared" si="1"/>
        <v>0</v>
      </c>
    </row>
    <row r="7" spans="2:6" ht="15">
      <c r="B7" s="14" t="s">
        <v>71</v>
      </c>
      <c r="C7" s="11" t="s">
        <v>5</v>
      </c>
      <c r="D7" s="12">
        <v>0</v>
      </c>
      <c r="E7" s="13">
        <f t="shared" si="0"/>
        <v>0</v>
      </c>
      <c r="F7" s="12">
        <f t="shared" si="1"/>
        <v>0</v>
      </c>
    </row>
    <row r="8" spans="2:6" ht="15">
      <c r="B8" s="14" t="s">
        <v>72</v>
      </c>
      <c r="C8" s="11" t="s">
        <v>5</v>
      </c>
      <c r="D8" s="12">
        <v>0</v>
      </c>
      <c r="E8" s="13">
        <f t="shared" si="0"/>
        <v>0</v>
      </c>
      <c r="F8" s="12">
        <f t="shared" si="1"/>
        <v>0</v>
      </c>
    </row>
    <row r="9" spans="2:6" ht="15">
      <c r="B9" s="28" t="s">
        <v>73</v>
      </c>
      <c r="C9" s="44" t="s">
        <v>5</v>
      </c>
      <c r="D9" s="45">
        <v>0</v>
      </c>
      <c r="E9" s="46">
        <f t="shared" si="0"/>
        <v>0</v>
      </c>
      <c r="F9" s="45">
        <f t="shared" si="1"/>
        <v>0</v>
      </c>
    </row>
    <row r="10" spans="2:6" ht="15.75" thickBot="1">
      <c r="B10" s="50" t="s">
        <v>74</v>
      </c>
      <c r="C10" s="47" t="s">
        <v>5</v>
      </c>
      <c r="D10" s="48">
        <v>0</v>
      </c>
      <c r="E10" s="49">
        <f t="shared" si="0"/>
        <v>0</v>
      </c>
      <c r="F10" s="48">
        <f t="shared" si="1"/>
        <v>0</v>
      </c>
    </row>
    <row r="11" spans="2:6" ht="16.5" thickBot="1" thickTop="1">
      <c r="B11" s="15" t="s">
        <v>6</v>
      </c>
      <c r="C11" s="16"/>
      <c r="D11" s="17">
        <f>SUM(D3:D10)</f>
        <v>0</v>
      </c>
      <c r="E11" s="17">
        <f>SUM(E3:E10)</f>
        <v>0</v>
      </c>
      <c r="F11" s="17">
        <f>SUM(F3:F10)</f>
        <v>0</v>
      </c>
    </row>
    <row r="12" spans="2:6" ht="15">
      <c r="B12" s="18"/>
      <c r="C12" s="18"/>
      <c r="D12" s="19"/>
      <c r="E12" s="19"/>
      <c r="F12" s="19"/>
    </row>
    <row r="13" spans="2:6" ht="24" customHeight="1" thickBot="1">
      <c r="B13" t="s">
        <v>39</v>
      </c>
      <c r="C13" s="18"/>
      <c r="D13" s="19"/>
      <c r="E13" s="19"/>
      <c r="F13" s="19"/>
    </row>
    <row r="14" spans="2:6" ht="19.5" customHeight="1" thickBot="1" thickTop="1">
      <c r="B14" s="6" t="s">
        <v>0</v>
      </c>
      <c r="C14" s="7" t="s">
        <v>1</v>
      </c>
      <c r="D14" s="8" t="s">
        <v>2</v>
      </c>
      <c r="E14" s="9" t="s">
        <v>3</v>
      </c>
      <c r="F14" s="10" t="s">
        <v>4</v>
      </c>
    </row>
    <row r="15" spans="2:6" ht="15.75" thickTop="1">
      <c r="B15" s="11" t="s">
        <v>67</v>
      </c>
      <c r="C15" s="11" t="s">
        <v>5</v>
      </c>
      <c r="D15" s="12">
        <v>0</v>
      </c>
      <c r="E15" s="13">
        <f>F15-D15</f>
        <v>0</v>
      </c>
      <c r="F15" s="12">
        <f>D15*1.21</f>
        <v>0</v>
      </c>
    </row>
    <row r="16" spans="2:6" ht="15">
      <c r="B16" s="11" t="s">
        <v>68</v>
      </c>
      <c r="C16" s="11" t="s">
        <v>5</v>
      </c>
      <c r="D16" s="12">
        <v>0</v>
      </c>
      <c r="E16" s="13">
        <f aca="true" t="shared" si="2" ref="E16:E22">F16-D16</f>
        <v>0</v>
      </c>
      <c r="F16" s="12">
        <f aca="true" t="shared" si="3" ref="F16:F22">D16*1.21</f>
        <v>0</v>
      </c>
    </row>
    <row r="17" spans="2:6" ht="15">
      <c r="B17" s="14" t="s">
        <v>69</v>
      </c>
      <c r="C17" s="11" t="s">
        <v>5</v>
      </c>
      <c r="D17" s="12">
        <v>0</v>
      </c>
      <c r="E17" s="13">
        <f t="shared" si="2"/>
        <v>0</v>
      </c>
      <c r="F17" s="12">
        <f t="shared" si="3"/>
        <v>0</v>
      </c>
    </row>
    <row r="18" spans="2:6" ht="15">
      <c r="B18" s="14" t="s">
        <v>70</v>
      </c>
      <c r="C18" s="11" t="s">
        <v>5</v>
      </c>
      <c r="D18" s="12">
        <v>0</v>
      </c>
      <c r="E18" s="13">
        <f t="shared" si="2"/>
        <v>0</v>
      </c>
      <c r="F18" s="12">
        <f t="shared" si="3"/>
        <v>0</v>
      </c>
    </row>
    <row r="19" spans="2:6" ht="15">
      <c r="B19" s="14" t="s">
        <v>71</v>
      </c>
      <c r="C19" s="11" t="s">
        <v>5</v>
      </c>
      <c r="D19" s="12">
        <v>0</v>
      </c>
      <c r="E19" s="13">
        <f t="shared" si="2"/>
        <v>0</v>
      </c>
      <c r="F19" s="12">
        <f t="shared" si="3"/>
        <v>0</v>
      </c>
    </row>
    <row r="20" spans="2:6" ht="15">
      <c r="B20" s="14" t="s">
        <v>72</v>
      </c>
      <c r="C20" s="11" t="s">
        <v>5</v>
      </c>
      <c r="D20" s="12">
        <v>0</v>
      </c>
      <c r="E20" s="13">
        <f t="shared" si="2"/>
        <v>0</v>
      </c>
      <c r="F20" s="12">
        <f t="shared" si="3"/>
        <v>0</v>
      </c>
    </row>
    <row r="21" spans="2:6" ht="15">
      <c r="B21" s="14" t="s">
        <v>73</v>
      </c>
      <c r="C21" s="11" t="s">
        <v>5</v>
      </c>
      <c r="D21" s="12">
        <v>0</v>
      </c>
      <c r="E21" s="13">
        <f t="shared" si="2"/>
        <v>0</v>
      </c>
      <c r="F21" s="12">
        <f t="shared" si="3"/>
        <v>0</v>
      </c>
    </row>
    <row r="22" spans="2:7" ht="15.75" thickBot="1">
      <c r="B22" s="51" t="s">
        <v>74</v>
      </c>
      <c r="C22" s="11" t="s">
        <v>5</v>
      </c>
      <c r="D22" s="12">
        <v>0</v>
      </c>
      <c r="E22" s="13">
        <f t="shared" si="2"/>
        <v>0</v>
      </c>
      <c r="F22" s="12">
        <f t="shared" si="3"/>
        <v>0</v>
      </c>
      <c r="G22" s="52"/>
    </row>
    <row r="23" spans="2:6" ht="16.5" thickBot="1" thickTop="1">
      <c r="B23" s="15" t="s">
        <v>6</v>
      </c>
      <c r="C23" s="16"/>
      <c r="D23" s="17">
        <f>SUM(D15:D22)</f>
        <v>0</v>
      </c>
      <c r="E23" s="17">
        <f>SUM(E15:E22)</f>
        <v>0</v>
      </c>
      <c r="F23" s="17">
        <f>SUM(F15:F22)</f>
        <v>0</v>
      </c>
    </row>
    <row r="24" spans="2:7" ht="15.75" customHeight="1" thickBot="1" thickTop="1">
      <c r="B24" s="16"/>
      <c r="C24" s="16"/>
      <c r="D24" s="21"/>
      <c r="E24" s="21"/>
      <c r="F24" s="21"/>
      <c r="G24" s="22"/>
    </row>
    <row r="25" spans="1:6" ht="16.5" thickBot="1" thickTop="1">
      <c r="A25" s="2"/>
      <c r="B25" s="42" t="s">
        <v>66</v>
      </c>
      <c r="C25" s="34"/>
      <c r="D25" s="25">
        <f>SUM(D11,D23)</f>
        <v>0</v>
      </c>
      <c r="E25" s="25">
        <f>SUM(E11,E23)</f>
        <v>0</v>
      </c>
      <c r="F25" s="25">
        <f>SUM(F11,F23)</f>
        <v>0</v>
      </c>
    </row>
    <row r="26" spans="2:6" ht="15.75" thickTop="1">
      <c r="B26" s="18"/>
      <c r="C26" s="18"/>
      <c r="D26" s="19"/>
      <c r="E26" s="19"/>
      <c r="F26" s="19"/>
    </row>
    <row r="27" spans="2:6" ht="15">
      <c r="B27" s="18"/>
      <c r="C27" s="18"/>
      <c r="D27" s="19"/>
      <c r="E27" s="19"/>
      <c r="F27" s="19"/>
    </row>
    <row r="28" spans="1:2" ht="18.75">
      <c r="A28" s="38" t="s">
        <v>61</v>
      </c>
      <c r="B28" s="39" t="s">
        <v>38</v>
      </c>
    </row>
    <row r="29" spans="2:6" ht="16.5" thickBot="1" thickTop="1">
      <c r="B29" s="6" t="s">
        <v>7</v>
      </c>
      <c r="C29" s="7" t="s">
        <v>1</v>
      </c>
      <c r="D29" s="8" t="s">
        <v>8</v>
      </c>
      <c r="E29" s="9" t="s">
        <v>3</v>
      </c>
      <c r="F29" s="10" t="s">
        <v>4</v>
      </c>
    </row>
    <row r="30" spans="2:9" ht="15.75" thickTop="1">
      <c r="B30" s="23" t="s">
        <v>78</v>
      </c>
      <c r="C30" s="55" t="s">
        <v>80</v>
      </c>
      <c r="D30" s="12">
        <v>0</v>
      </c>
      <c r="E30" s="13">
        <f aca="true" t="shared" si="4" ref="E30:E51">F30-D30</f>
        <v>0</v>
      </c>
      <c r="F30" s="12">
        <f aca="true" t="shared" si="5" ref="F30:F51">D30*1.21</f>
        <v>0</v>
      </c>
      <c r="I30" s="2"/>
    </row>
    <row r="31" spans="2:6" ht="15">
      <c r="B31" s="53" t="s">
        <v>79</v>
      </c>
      <c r="C31" s="31" t="s">
        <v>80</v>
      </c>
      <c r="D31" s="54">
        <v>0</v>
      </c>
      <c r="E31" s="13">
        <f t="shared" si="4"/>
        <v>0</v>
      </c>
      <c r="F31" s="12">
        <f t="shared" si="5"/>
        <v>0</v>
      </c>
    </row>
    <row r="32" spans="2:6" ht="15">
      <c r="B32" s="53" t="s">
        <v>10</v>
      </c>
      <c r="C32" s="31" t="s">
        <v>80</v>
      </c>
      <c r="D32" s="54">
        <v>0</v>
      </c>
      <c r="E32" s="13">
        <f t="shared" si="4"/>
        <v>0</v>
      </c>
      <c r="F32" s="12">
        <f t="shared" si="5"/>
        <v>0</v>
      </c>
    </row>
    <row r="33" spans="2:6" ht="15">
      <c r="B33" s="53" t="s">
        <v>11</v>
      </c>
      <c r="C33" s="31" t="s">
        <v>80</v>
      </c>
      <c r="D33" s="54">
        <v>0</v>
      </c>
      <c r="E33" s="13">
        <f t="shared" si="4"/>
        <v>0</v>
      </c>
      <c r="F33" s="12">
        <f t="shared" si="5"/>
        <v>0</v>
      </c>
    </row>
    <row r="34" spans="2:6" ht="15">
      <c r="B34" s="53" t="s">
        <v>12</v>
      </c>
      <c r="C34" s="31" t="s">
        <v>80</v>
      </c>
      <c r="D34" s="54">
        <v>0</v>
      </c>
      <c r="E34" s="13">
        <f t="shared" si="4"/>
        <v>0</v>
      </c>
      <c r="F34" s="12">
        <f t="shared" si="5"/>
        <v>0</v>
      </c>
    </row>
    <row r="35" spans="2:6" ht="15">
      <c r="B35" s="53" t="s">
        <v>13</v>
      </c>
      <c r="C35" s="31" t="s">
        <v>9</v>
      </c>
      <c r="D35" s="54">
        <v>0</v>
      </c>
      <c r="E35" s="13">
        <f t="shared" si="4"/>
        <v>0</v>
      </c>
      <c r="F35" s="12">
        <f t="shared" si="5"/>
        <v>0</v>
      </c>
    </row>
    <row r="36" spans="2:6" ht="15">
      <c r="B36" s="53" t="s">
        <v>14</v>
      </c>
      <c r="C36" s="31" t="s">
        <v>9</v>
      </c>
      <c r="D36" s="54">
        <v>0</v>
      </c>
      <c r="E36" s="13">
        <f t="shared" si="4"/>
        <v>0</v>
      </c>
      <c r="F36" s="12">
        <f t="shared" si="5"/>
        <v>0</v>
      </c>
    </row>
    <row r="37" spans="2:6" ht="15">
      <c r="B37" s="53" t="s">
        <v>15</v>
      </c>
      <c r="C37" s="31" t="s">
        <v>9</v>
      </c>
      <c r="D37" s="54">
        <v>0</v>
      </c>
      <c r="E37" s="13">
        <f t="shared" si="4"/>
        <v>0</v>
      </c>
      <c r="F37" s="12">
        <f t="shared" si="5"/>
        <v>0</v>
      </c>
    </row>
    <row r="38" spans="2:6" ht="15">
      <c r="B38" s="53" t="s">
        <v>64</v>
      </c>
      <c r="C38" s="31" t="s">
        <v>81</v>
      </c>
      <c r="D38" s="54">
        <v>0</v>
      </c>
      <c r="E38" s="13">
        <f t="shared" si="4"/>
        <v>0</v>
      </c>
      <c r="F38" s="12">
        <f t="shared" si="5"/>
        <v>0</v>
      </c>
    </row>
    <row r="39" spans="2:6" ht="15">
      <c r="B39" s="53" t="s">
        <v>76</v>
      </c>
      <c r="C39" s="31" t="s">
        <v>9</v>
      </c>
      <c r="D39" s="54">
        <v>0</v>
      </c>
      <c r="E39" s="13">
        <f t="shared" si="4"/>
        <v>0</v>
      </c>
      <c r="F39" s="12">
        <f t="shared" si="5"/>
        <v>0</v>
      </c>
    </row>
    <row r="40" spans="2:6" ht="15">
      <c r="B40" s="53" t="s">
        <v>75</v>
      </c>
      <c r="C40" s="31" t="s">
        <v>9</v>
      </c>
      <c r="D40" s="54">
        <v>0</v>
      </c>
      <c r="E40" s="13">
        <f t="shared" si="4"/>
        <v>0</v>
      </c>
      <c r="F40" s="12">
        <f t="shared" si="5"/>
        <v>0</v>
      </c>
    </row>
    <row r="41" spans="2:6" ht="15">
      <c r="B41" s="53" t="s">
        <v>16</v>
      </c>
      <c r="C41" s="31" t="s">
        <v>9</v>
      </c>
      <c r="D41" s="54">
        <v>0</v>
      </c>
      <c r="E41" s="13">
        <f t="shared" si="4"/>
        <v>0</v>
      </c>
      <c r="F41" s="12">
        <f t="shared" si="5"/>
        <v>0</v>
      </c>
    </row>
    <row r="42" spans="2:6" ht="15">
      <c r="B42" s="53" t="s">
        <v>17</v>
      </c>
      <c r="C42" s="31" t="s">
        <v>9</v>
      </c>
      <c r="D42" s="54">
        <v>0</v>
      </c>
      <c r="E42" s="13">
        <f t="shared" si="4"/>
        <v>0</v>
      </c>
      <c r="F42" s="12">
        <f t="shared" si="5"/>
        <v>0</v>
      </c>
    </row>
    <row r="43" spans="2:6" ht="15">
      <c r="B43" s="53" t="s">
        <v>77</v>
      </c>
      <c r="C43" s="31" t="s">
        <v>9</v>
      </c>
      <c r="D43" s="54">
        <v>0</v>
      </c>
      <c r="E43" s="13">
        <f t="shared" si="4"/>
        <v>0</v>
      </c>
      <c r="F43" s="12">
        <f t="shared" si="5"/>
        <v>0</v>
      </c>
    </row>
    <row r="44" spans="2:6" ht="15">
      <c r="B44" s="53" t="s">
        <v>18</v>
      </c>
      <c r="C44" s="31" t="s">
        <v>9</v>
      </c>
      <c r="D44" s="54">
        <v>0</v>
      </c>
      <c r="E44" s="13">
        <f t="shared" si="4"/>
        <v>0</v>
      </c>
      <c r="F44" s="12">
        <f t="shared" si="5"/>
        <v>0</v>
      </c>
    </row>
    <row r="45" spans="2:6" ht="15">
      <c r="B45" s="53" t="s">
        <v>19</v>
      </c>
      <c r="C45" s="31" t="s">
        <v>9</v>
      </c>
      <c r="D45" s="54">
        <v>0</v>
      </c>
      <c r="E45" s="13">
        <f t="shared" si="4"/>
        <v>0</v>
      </c>
      <c r="F45" s="12">
        <f t="shared" si="5"/>
        <v>0</v>
      </c>
    </row>
    <row r="46" spans="2:6" ht="15">
      <c r="B46" s="53" t="s">
        <v>20</v>
      </c>
      <c r="C46" s="31" t="s">
        <v>9</v>
      </c>
      <c r="D46" s="54">
        <v>0</v>
      </c>
      <c r="E46" s="13">
        <f t="shared" si="4"/>
        <v>0</v>
      </c>
      <c r="F46" s="12">
        <f t="shared" si="5"/>
        <v>0</v>
      </c>
    </row>
    <row r="47" spans="2:6" ht="15">
      <c r="B47" s="53" t="s">
        <v>83</v>
      </c>
      <c r="C47" s="31" t="s">
        <v>9</v>
      </c>
      <c r="D47" s="54">
        <v>0</v>
      </c>
      <c r="E47" s="13">
        <f t="shared" si="4"/>
        <v>0</v>
      </c>
      <c r="F47" s="12">
        <f t="shared" si="5"/>
        <v>0</v>
      </c>
    </row>
    <row r="48" spans="2:6" ht="15">
      <c r="B48" s="53" t="s">
        <v>82</v>
      </c>
      <c r="C48" s="31" t="s">
        <v>9</v>
      </c>
      <c r="D48" s="54">
        <v>0</v>
      </c>
      <c r="E48" s="13">
        <f t="shared" si="4"/>
        <v>0</v>
      </c>
      <c r="F48" s="12">
        <f t="shared" si="5"/>
        <v>0</v>
      </c>
    </row>
    <row r="49" spans="2:6" ht="15">
      <c r="B49" s="53" t="s">
        <v>84</v>
      </c>
      <c r="C49" s="31" t="s">
        <v>9</v>
      </c>
      <c r="D49" s="54">
        <v>0</v>
      </c>
      <c r="E49" s="13">
        <f t="shared" si="4"/>
        <v>0</v>
      </c>
      <c r="F49" s="12">
        <f t="shared" si="5"/>
        <v>0</v>
      </c>
    </row>
    <row r="50" spans="2:6" ht="15">
      <c r="B50" s="14" t="s">
        <v>21</v>
      </c>
      <c r="C50" s="11" t="s">
        <v>9</v>
      </c>
      <c r="D50" s="12">
        <v>0</v>
      </c>
      <c r="E50" s="13">
        <f t="shared" si="4"/>
        <v>0</v>
      </c>
      <c r="F50" s="12">
        <f t="shared" si="5"/>
        <v>0</v>
      </c>
    </row>
    <row r="51" spans="2:6" ht="15.75" thickBot="1">
      <c r="B51" s="14" t="s">
        <v>22</v>
      </c>
      <c r="C51" s="14" t="s">
        <v>9</v>
      </c>
      <c r="D51" s="12">
        <v>0</v>
      </c>
      <c r="E51" s="13">
        <f t="shared" si="4"/>
        <v>0</v>
      </c>
      <c r="F51" s="12">
        <f t="shared" si="5"/>
        <v>0</v>
      </c>
    </row>
    <row r="52" spans="2:6" ht="16.5" thickBot="1" thickTop="1">
      <c r="B52" s="15" t="s">
        <v>6</v>
      </c>
      <c r="C52" s="16"/>
      <c r="D52" s="17">
        <f>SUM(D30:D51)</f>
        <v>0</v>
      </c>
      <c r="E52" s="17">
        <f>SUM(E30:E51)</f>
        <v>0</v>
      </c>
      <c r="F52" s="37">
        <f>SUM(F30:F51)</f>
        <v>0</v>
      </c>
    </row>
    <row r="53" spans="2:6" ht="15.75" thickTop="1">
      <c r="B53" s="20"/>
      <c r="C53" s="18"/>
      <c r="D53" s="19"/>
      <c r="E53" s="19"/>
      <c r="F53" s="19"/>
    </row>
    <row r="54" spans="2:6" ht="18" customHeight="1">
      <c r="B54" s="39" t="s">
        <v>39</v>
      </c>
      <c r="C54" s="18"/>
      <c r="D54" s="19"/>
      <c r="E54" s="19"/>
      <c r="F54" s="19"/>
    </row>
    <row r="55" spans="2:6" ht="16.5" thickBot="1" thickTop="1">
      <c r="B55" s="6" t="s">
        <v>7</v>
      </c>
      <c r="C55" s="7" t="s">
        <v>1</v>
      </c>
      <c r="D55" s="8" t="s">
        <v>8</v>
      </c>
      <c r="E55" s="9" t="s">
        <v>3</v>
      </c>
      <c r="F55" s="10" t="s">
        <v>4</v>
      </c>
    </row>
    <row r="56" spans="2:6" ht="15.75" thickTop="1">
      <c r="B56" s="23" t="s">
        <v>78</v>
      </c>
      <c r="C56" s="55" t="s">
        <v>80</v>
      </c>
      <c r="D56" s="54">
        <v>0</v>
      </c>
      <c r="E56" s="13">
        <f aca="true" t="shared" si="6" ref="E56:E77">F56-D56</f>
        <v>0</v>
      </c>
      <c r="F56" s="12">
        <f aca="true" t="shared" si="7" ref="F56:F77">D56*1.21</f>
        <v>0</v>
      </c>
    </row>
    <row r="57" spans="2:6" ht="15">
      <c r="B57" s="53" t="s">
        <v>79</v>
      </c>
      <c r="C57" s="31" t="s">
        <v>80</v>
      </c>
      <c r="D57" s="54">
        <v>0</v>
      </c>
      <c r="E57" s="13">
        <f t="shared" si="6"/>
        <v>0</v>
      </c>
      <c r="F57" s="12">
        <f t="shared" si="7"/>
        <v>0</v>
      </c>
    </row>
    <row r="58" spans="2:6" ht="15">
      <c r="B58" s="53" t="s">
        <v>10</v>
      </c>
      <c r="C58" s="31" t="s">
        <v>80</v>
      </c>
      <c r="D58" s="54">
        <v>0</v>
      </c>
      <c r="E58" s="13">
        <f t="shared" si="6"/>
        <v>0</v>
      </c>
      <c r="F58" s="12">
        <f t="shared" si="7"/>
        <v>0</v>
      </c>
    </row>
    <row r="59" spans="2:6" ht="15">
      <c r="B59" s="53" t="s">
        <v>11</v>
      </c>
      <c r="C59" s="31" t="s">
        <v>80</v>
      </c>
      <c r="D59" s="54">
        <v>0</v>
      </c>
      <c r="E59" s="13">
        <f t="shared" si="6"/>
        <v>0</v>
      </c>
      <c r="F59" s="12">
        <f t="shared" si="7"/>
        <v>0</v>
      </c>
    </row>
    <row r="60" spans="2:6" ht="15">
      <c r="B60" s="53" t="s">
        <v>12</v>
      </c>
      <c r="C60" s="31" t="s">
        <v>80</v>
      </c>
      <c r="D60" s="54">
        <v>0</v>
      </c>
      <c r="E60" s="13">
        <f t="shared" si="6"/>
        <v>0</v>
      </c>
      <c r="F60" s="12">
        <f t="shared" si="7"/>
        <v>0</v>
      </c>
    </row>
    <row r="61" spans="2:6" ht="15">
      <c r="B61" s="53" t="s">
        <v>13</v>
      </c>
      <c r="C61" s="31" t="s">
        <v>9</v>
      </c>
      <c r="D61" s="54">
        <v>0</v>
      </c>
      <c r="E61" s="13">
        <f t="shared" si="6"/>
        <v>0</v>
      </c>
      <c r="F61" s="12">
        <f t="shared" si="7"/>
        <v>0</v>
      </c>
    </row>
    <row r="62" spans="2:6" ht="15">
      <c r="B62" s="53" t="s">
        <v>14</v>
      </c>
      <c r="C62" s="31" t="s">
        <v>9</v>
      </c>
      <c r="D62" s="54">
        <v>0</v>
      </c>
      <c r="E62" s="13">
        <f t="shared" si="6"/>
        <v>0</v>
      </c>
      <c r="F62" s="12">
        <f t="shared" si="7"/>
        <v>0</v>
      </c>
    </row>
    <row r="63" spans="2:6" ht="15">
      <c r="B63" s="53" t="s">
        <v>15</v>
      </c>
      <c r="C63" s="31" t="s">
        <v>9</v>
      </c>
      <c r="D63" s="54">
        <v>0</v>
      </c>
      <c r="E63" s="13">
        <f t="shared" si="6"/>
        <v>0</v>
      </c>
      <c r="F63" s="12">
        <f t="shared" si="7"/>
        <v>0</v>
      </c>
    </row>
    <row r="64" spans="2:6" ht="15">
      <c r="B64" s="53" t="s">
        <v>64</v>
      </c>
      <c r="C64" s="31" t="s">
        <v>81</v>
      </c>
      <c r="D64" s="54">
        <v>0</v>
      </c>
      <c r="E64" s="13">
        <f t="shared" si="6"/>
        <v>0</v>
      </c>
      <c r="F64" s="12">
        <f t="shared" si="7"/>
        <v>0</v>
      </c>
    </row>
    <row r="65" spans="2:6" ht="15">
      <c r="B65" s="53" t="s">
        <v>76</v>
      </c>
      <c r="C65" s="31" t="s">
        <v>9</v>
      </c>
      <c r="D65" s="54">
        <v>0</v>
      </c>
      <c r="E65" s="13">
        <f t="shared" si="6"/>
        <v>0</v>
      </c>
      <c r="F65" s="12">
        <f t="shared" si="7"/>
        <v>0</v>
      </c>
    </row>
    <row r="66" spans="2:6" ht="15">
      <c r="B66" s="53" t="s">
        <v>75</v>
      </c>
      <c r="C66" s="31" t="s">
        <v>9</v>
      </c>
      <c r="D66" s="54">
        <v>0</v>
      </c>
      <c r="E66" s="13">
        <f t="shared" si="6"/>
        <v>0</v>
      </c>
      <c r="F66" s="12">
        <f t="shared" si="7"/>
        <v>0</v>
      </c>
    </row>
    <row r="67" spans="2:6" ht="15">
      <c r="B67" s="53" t="s">
        <v>16</v>
      </c>
      <c r="C67" s="31" t="s">
        <v>9</v>
      </c>
      <c r="D67" s="54">
        <v>0</v>
      </c>
      <c r="E67" s="13">
        <f t="shared" si="6"/>
        <v>0</v>
      </c>
      <c r="F67" s="12">
        <f t="shared" si="7"/>
        <v>0</v>
      </c>
    </row>
    <row r="68" spans="2:6" ht="15">
      <c r="B68" s="53" t="s">
        <v>17</v>
      </c>
      <c r="C68" s="31" t="s">
        <v>9</v>
      </c>
      <c r="D68" s="54">
        <v>0</v>
      </c>
      <c r="E68" s="13">
        <f t="shared" si="6"/>
        <v>0</v>
      </c>
      <c r="F68" s="12">
        <f t="shared" si="7"/>
        <v>0</v>
      </c>
    </row>
    <row r="69" spans="2:6" ht="15">
      <c r="B69" s="53" t="s">
        <v>77</v>
      </c>
      <c r="C69" s="31" t="s">
        <v>9</v>
      </c>
      <c r="D69" s="54">
        <v>0</v>
      </c>
      <c r="E69" s="13">
        <f t="shared" si="6"/>
        <v>0</v>
      </c>
      <c r="F69" s="12">
        <f t="shared" si="7"/>
        <v>0</v>
      </c>
    </row>
    <row r="70" spans="2:6" ht="15">
      <c r="B70" s="53" t="s">
        <v>18</v>
      </c>
      <c r="C70" s="31" t="s">
        <v>9</v>
      </c>
      <c r="D70" s="54">
        <v>0</v>
      </c>
      <c r="E70" s="13">
        <f t="shared" si="6"/>
        <v>0</v>
      </c>
      <c r="F70" s="12">
        <f t="shared" si="7"/>
        <v>0</v>
      </c>
    </row>
    <row r="71" spans="2:6" ht="15">
      <c r="B71" s="53" t="s">
        <v>19</v>
      </c>
      <c r="C71" s="31" t="s">
        <v>9</v>
      </c>
      <c r="D71" s="54">
        <v>0</v>
      </c>
      <c r="E71" s="13">
        <f t="shared" si="6"/>
        <v>0</v>
      </c>
      <c r="F71" s="12">
        <f t="shared" si="7"/>
        <v>0</v>
      </c>
    </row>
    <row r="72" spans="2:6" ht="15">
      <c r="B72" s="53" t="s">
        <v>20</v>
      </c>
      <c r="C72" s="31" t="s">
        <v>9</v>
      </c>
      <c r="D72" s="54">
        <v>0</v>
      </c>
      <c r="E72" s="13">
        <f t="shared" si="6"/>
        <v>0</v>
      </c>
      <c r="F72" s="12">
        <f t="shared" si="7"/>
        <v>0</v>
      </c>
    </row>
    <row r="73" spans="2:6" ht="15">
      <c r="B73" s="53" t="s">
        <v>83</v>
      </c>
      <c r="C73" s="31" t="s">
        <v>9</v>
      </c>
      <c r="D73" s="54">
        <v>0</v>
      </c>
      <c r="E73" s="13">
        <f t="shared" si="6"/>
        <v>0</v>
      </c>
      <c r="F73" s="12">
        <f t="shared" si="7"/>
        <v>0</v>
      </c>
    </row>
    <row r="74" spans="2:6" ht="15">
      <c r="B74" s="53" t="s">
        <v>82</v>
      </c>
      <c r="C74" s="31" t="s">
        <v>9</v>
      </c>
      <c r="D74" s="54">
        <v>0</v>
      </c>
      <c r="E74" s="13">
        <f t="shared" si="6"/>
        <v>0</v>
      </c>
      <c r="F74" s="12">
        <f t="shared" si="7"/>
        <v>0</v>
      </c>
    </row>
    <row r="75" spans="2:6" ht="15">
      <c r="B75" s="53" t="s">
        <v>86</v>
      </c>
      <c r="C75" s="31" t="s">
        <v>9</v>
      </c>
      <c r="D75" s="54">
        <v>0</v>
      </c>
      <c r="E75" s="13">
        <f t="shared" si="6"/>
        <v>0</v>
      </c>
      <c r="F75" s="12">
        <f t="shared" si="7"/>
        <v>0</v>
      </c>
    </row>
    <row r="76" spans="2:6" ht="15">
      <c r="B76" s="14" t="s">
        <v>21</v>
      </c>
      <c r="C76" s="11" t="s">
        <v>9</v>
      </c>
      <c r="D76" s="12">
        <v>0</v>
      </c>
      <c r="E76" s="13">
        <f t="shared" si="6"/>
        <v>0</v>
      </c>
      <c r="F76" s="12">
        <f t="shared" si="7"/>
        <v>0</v>
      </c>
    </row>
    <row r="77" spans="2:6" ht="15.75" thickBot="1">
      <c r="B77" s="14" t="s">
        <v>22</v>
      </c>
      <c r="C77" s="14" t="s">
        <v>9</v>
      </c>
      <c r="D77" s="12">
        <v>0</v>
      </c>
      <c r="E77" s="13">
        <f t="shared" si="6"/>
        <v>0</v>
      </c>
      <c r="F77" s="12">
        <f t="shared" si="7"/>
        <v>0</v>
      </c>
    </row>
    <row r="78" spans="2:6" ht="16.5" thickBot="1" thickTop="1">
      <c r="B78" s="15" t="s">
        <v>6</v>
      </c>
      <c r="C78" s="16"/>
      <c r="D78" s="17">
        <f>SUM(D56:D77)</f>
        <v>0</v>
      </c>
      <c r="E78" s="17">
        <f>SUM(E56:E77)</f>
        <v>0</v>
      </c>
      <c r="F78" s="37">
        <f>SUM(F56:F77)</f>
        <v>0</v>
      </c>
    </row>
    <row r="79" spans="2:7" ht="21" customHeight="1" thickBot="1" thickTop="1">
      <c r="B79" s="16"/>
      <c r="C79" s="16"/>
      <c r="D79" s="21"/>
      <c r="E79" s="21"/>
      <c r="F79" s="21"/>
      <c r="G79" s="22"/>
    </row>
    <row r="80" spans="1:6" ht="16.5" thickBot="1" thickTop="1">
      <c r="A80" s="2"/>
      <c r="B80" s="41" t="s">
        <v>23</v>
      </c>
      <c r="C80" s="33"/>
      <c r="D80" s="32">
        <f>SUM(D52+D78)</f>
        <v>0</v>
      </c>
      <c r="E80" s="32">
        <f>SUM(E52,E78)</f>
        <v>0</v>
      </c>
      <c r="F80" s="32">
        <f>SUM(F52+F78)</f>
        <v>0</v>
      </c>
    </row>
    <row r="81" spans="2:6" ht="15.75" thickTop="1">
      <c r="B81" s="18"/>
      <c r="C81" s="18"/>
      <c r="D81" s="19"/>
      <c r="E81" s="19"/>
      <c r="F81" s="19"/>
    </row>
    <row r="82" spans="2:6" ht="15">
      <c r="B82" s="18"/>
      <c r="C82" s="18"/>
      <c r="D82" s="19"/>
      <c r="E82" s="19"/>
      <c r="F82" s="19"/>
    </row>
    <row r="83" spans="1:2" ht="25.5" customHeight="1">
      <c r="A83" s="38" t="s">
        <v>62</v>
      </c>
      <c r="B83" s="40" t="s">
        <v>63</v>
      </c>
    </row>
    <row r="84" spans="2:6" ht="16.5" thickBot="1" thickTop="1">
      <c r="B84" s="6" t="s">
        <v>24</v>
      </c>
      <c r="C84" s="7" t="s">
        <v>1</v>
      </c>
      <c r="D84" s="8" t="s">
        <v>8</v>
      </c>
      <c r="E84" s="9" t="s">
        <v>3</v>
      </c>
      <c r="F84" s="10" t="s">
        <v>4</v>
      </c>
    </row>
    <row r="85" spans="2:6" ht="15.75" thickTop="1">
      <c r="B85" s="11" t="s">
        <v>42</v>
      </c>
      <c r="C85" s="11" t="s">
        <v>25</v>
      </c>
      <c r="D85" s="12">
        <v>0</v>
      </c>
      <c r="E85" s="13">
        <f aca="true" t="shared" si="8" ref="E85:E109">F85-D85</f>
        <v>0</v>
      </c>
      <c r="F85" s="12">
        <f aca="true" t="shared" si="9" ref="F85:F109">D85*1.21</f>
        <v>0</v>
      </c>
    </row>
    <row r="86" spans="2:6" ht="15">
      <c r="B86" s="14" t="s">
        <v>43</v>
      </c>
      <c r="C86" s="14" t="s">
        <v>25</v>
      </c>
      <c r="D86" s="12">
        <v>0</v>
      </c>
      <c r="E86" s="13">
        <f t="shared" si="8"/>
        <v>0</v>
      </c>
      <c r="F86" s="12">
        <f t="shared" si="9"/>
        <v>0</v>
      </c>
    </row>
    <row r="87" spans="2:6" ht="15">
      <c r="B87" s="14" t="s">
        <v>65</v>
      </c>
      <c r="C87" s="14"/>
      <c r="D87" s="12">
        <v>0</v>
      </c>
      <c r="E87" s="13">
        <f t="shared" si="8"/>
        <v>0</v>
      </c>
      <c r="F87" s="12">
        <f t="shared" si="9"/>
        <v>0</v>
      </c>
    </row>
    <row r="88" spans="2:6" ht="15">
      <c r="B88" s="14" t="s">
        <v>85</v>
      </c>
      <c r="C88" s="14"/>
      <c r="D88" s="12">
        <v>0</v>
      </c>
      <c r="E88" s="13">
        <f t="shared" si="8"/>
        <v>0</v>
      </c>
      <c r="F88" s="12">
        <f t="shared" si="9"/>
        <v>0</v>
      </c>
    </row>
    <row r="89" spans="2:6" ht="15">
      <c r="B89" s="14" t="s">
        <v>26</v>
      </c>
      <c r="C89" s="14" t="s">
        <v>27</v>
      </c>
      <c r="D89" s="12">
        <v>0</v>
      </c>
      <c r="E89" s="13">
        <f t="shared" si="8"/>
        <v>0</v>
      </c>
      <c r="F89" s="12">
        <f t="shared" si="9"/>
        <v>0</v>
      </c>
    </row>
    <row r="90" spans="2:6" ht="15">
      <c r="B90" s="14" t="s">
        <v>26</v>
      </c>
      <c r="C90" s="14" t="s">
        <v>28</v>
      </c>
      <c r="D90" s="12">
        <v>0</v>
      </c>
      <c r="E90" s="13">
        <f t="shared" si="8"/>
        <v>0</v>
      </c>
      <c r="F90" s="12">
        <f t="shared" si="9"/>
        <v>0</v>
      </c>
    </row>
    <row r="91" spans="2:6" ht="15">
      <c r="B91" s="14" t="s">
        <v>26</v>
      </c>
      <c r="C91" s="14" t="s">
        <v>29</v>
      </c>
      <c r="D91" s="12">
        <v>0</v>
      </c>
      <c r="E91" s="13">
        <f t="shared" si="8"/>
        <v>0</v>
      </c>
      <c r="F91" s="12">
        <f t="shared" si="9"/>
        <v>0</v>
      </c>
    </row>
    <row r="92" spans="2:6" ht="15">
      <c r="B92" s="14" t="s">
        <v>26</v>
      </c>
      <c r="C92" s="14" t="s">
        <v>30</v>
      </c>
      <c r="D92" s="12">
        <v>0</v>
      </c>
      <c r="E92" s="13">
        <f t="shared" si="8"/>
        <v>0</v>
      </c>
      <c r="F92" s="12">
        <f t="shared" si="9"/>
        <v>0</v>
      </c>
    </row>
    <row r="93" spans="2:6" ht="15">
      <c r="B93" s="14" t="s">
        <v>44</v>
      </c>
      <c r="C93" s="14" t="s">
        <v>25</v>
      </c>
      <c r="D93" s="12">
        <v>0</v>
      </c>
      <c r="E93" s="13">
        <f t="shared" si="8"/>
        <v>0</v>
      </c>
      <c r="F93" s="12">
        <f t="shared" si="9"/>
        <v>0</v>
      </c>
    </row>
    <row r="94" spans="2:6" ht="15">
      <c r="B94" s="14" t="s">
        <v>31</v>
      </c>
      <c r="C94" s="14" t="s">
        <v>32</v>
      </c>
      <c r="D94" s="12">
        <v>0</v>
      </c>
      <c r="E94" s="13">
        <f t="shared" si="8"/>
        <v>0</v>
      </c>
      <c r="F94" s="12">
        <f t="shared" si="9"/>
        <v>0</v>
      </c>
    </row>
    <row r="95" spans="2:6" ht="15">
      <c r="B95" s="14" t="s">
        <v>31</v>
      </c>
      <c r="C95" s="14" t="s">
        <v>40</v>
      </c>
      <c r="D95" s="12">
        <v>0</v>
      </c>
      <c r="E95" s="13">
        <f t="shared" si="8"/>
        <v>0</v>
      </c>
      <c r="F95" s="12">
        <f t="shared" si="9"/>
        <v>0</v>
      </c>
    </row>
    <row r="96" spans="2:6" ht="15">
      <c r="B96" s="14" t="s">
        <v>31</v>
      </c>
      <c r="C96" s="14" t="s">
        <v>41</v>
      </c>
      <c r="D96" s="12">
        <v>0</v>
      </c>
      <c r="E96" s="13">
        <f t="shared" si="8"/>
        <v>0</v>
      </c>
      <c r="F96" s="12">
        <f t="shared" si="9"/>
        <v>0</v>
      </c>
    </row>
    <row r="97" spans="2:6" ht="15">
      <c r="B97" s="14" t="s">
        <v>33</v>
      </c>
      <c r="C97" s="14" t="s">
        <v>25</v>
      </c>
      <c r="D97" s="12">
        <v>0</v>
      </c>
      <c r="E97" s="13">
        <f t="shared" si="8"/>
        <v>0</v>
      </c>
      <c r="F97" s="12">
        <f t="shared" si="9"/>
        <v>0</v>
      </c>
    </row>
    <row r="98" spans="2:6" ht="15">
      <c r="B98" s="14" t="s">
        <v>34</v>
      </c>
      <c r="C98" s="28" t="s">
        <v>25</v>
      </c>
      <c r="D98" s="12">
        <v>0</v>
      </c>
      <c r="E98" s="13">
        <f t="shared" si="8"/>
        <v>0</v>
      </c>
      <c r="F98" s="12">
        <f t="shared" si="9"/>
        <v>0</v>
      </c>
    </row>
    <row r="99" spans="2:6" ht="15">
      <c r="B99" s="26" t="s">
        <v>55</v>
      </c>
      <c r="C99" s="30" t="s">
        <v>48</v>
      </c>
      <c r="D99" s="12">
        <v>0</v>
      </c>
      <c r="E99" s="13">
        <f t="shared" si="8"/>
        <v>0</v>
      </c>
      <c r="F99" s="12">
        <f t="shared" si="9"/>
        <v>0</v>
      </c>
    </row>
    <row r="100" spans="2:6" ht="15">
      <c r="B100" s="26" t="s">
        <v>55</v>
      </c>
      <c r="C100" s="30" t="s">
        <v>47</v>
      </c>
      <c r="D100" s="12">
        <v>0</v>
      </c>
      <c r="E100" s="13">
        <f t="shared" si="8"/>
        <v>0</v>
      </c>
      <c r="F100" s="12">
        <f t="shared" si="9"/>
        <v>0</v>
      </c>
    </row>
    <row r="101" spans="2:6" ht="15">
      <c r="B101" s="26" t="s">
        <v>56</v>
      </c>
      <c r="C101" s="30" t="s">
        <v>45</v>
      </c>
      <c r="D101" s="12">
        <v>0</v>
      </c>
      <c r="E101" s="13">
        <f t="shared" si="8"/>
        <v>0</v>
      </c>
      <c r="F101" s="12">
        <f t="shared" si="9"/>
        <v>0</v>
      </c>
    </row>
    <row r="102" spans="2:6" ht="15">
      <c r="B102" s="26" t="s">
        <v>35</v>
      </c>
      <c r="C102" s="30" t="s">
        <v>46</v>
      </c>
      <c r="D102" s="12">
        <v>0</v>
      </c>
      <c r="E102" s="13">
        <f t="shared" si="8"/>
        <v>0</v>
      </c>
      <c r="F102" s="12">
        <f t="shared" si="9"/>
        <v>0</v>
      </c>
    </row>
    <row r="103" spans="2:6" ht="15">
      <c r="B103" s="26" t="s">
        <v>57</v>
      </c>
      <c r="C103" s="30" t="s">
        <v>49</v>
      </c>
      <c r="D103" s="12">
        <v>0</v>
      </c>
      <c r="E103" s="13">
        <f t="shared" si="8"/>
        <v>0</v>
      </c>
      <c r="F103" s="12">
        <f t="shared" si="9"/>
        <v>0</v>
      </c>
    </row>
    <row r="104" spans="2:6" ht="15">
      <c r="B104" s="26" t="s">
        <v>57</v>
      </c>
      <c r="C104" s="30" t="s">
        <v>50</v>
      </c>
      <c r="D104" s="12">
        <v>0</v>
      </c>
      <c r="E104" s="13">
        <f t="shared" si="8"/>
        <v>0</v>
      </c>
      <c r="F104" s="12">
        <f t="shared" si="9"/>
        <v>0</v>
      </c>
    </row>
    <row r="105" spans="2:6" ht="15">
      <c r="B105" s="26" t="s">
        <v>58</v>
      </c>
      <c r="C105" s="30" t="s">
        <v>51</v>
      </c>
      <c r="D105" s="12">
        <v>0</v>
      </c>
      <c r="E105" s="13">
        <f t="shared" si="8"/>
        <v>0</v>
      </c>
      <c r="F105" s="12">
        <f t="shared" si="9"/>
        <v>0</v>
      </c>
    </row>
    <row r="106" spans="2:6" ht="15">
      <c r="B106" s="26" t="s">
        <v>58</v>
      </c>
      <c r="C106" s="30" t="s">
        <v>52</v>
      </c>
      <c r="D106" s="12">
        <v>0</v>
      </c>
      <c r="E106" s="13">
        <f t="shared" si="8"/>
        <v>0</v>
      </c>
      <c r="F106" s="12">
        <f t="shared" si="9"/>
        <v>0</v>
      </c>
    </row>
    <row r="107" spans="2:6" ht="15">
      <c r="B107" s="26" t="s">
        <v>59</v>
      </c>
      <c r="C107" s="56" t="s">
        <v>54</v>
      </c>
      <c r="D107" s="12">
        <v>0</v>
      </c>
      <c r="E107" s="13">
        <f t="shared" si="8"/>
        <v>0</v>
      </c>
      <c r="F107" s="12">
        <f t="shared" si="9"/>
        <v>0</v>
      </c>
    </row>
    <row r="108" spans="2:6" ht="15">
      <c r="B108" s="27" t="s">
        <v>59</v>
      </c>
      <c r="C108" s="30" t="s">
        <v>53</v>
      </c>
      <c r="D108" s="12">
        <v>0</v>
      </c>
      <c r="E108" s="13">
        <f t="shared" si="8"/>
        <v>0</v>
      </c>
      <c r="F108" s="12">
        <f t="shared" si="9"/>
        <v>0</v>
      </c>
    </row>
    <row r="109" spans="2:6" ht="15.75" thickBot="1">
      <c r="B109" s="24" t="s">
        <v>36</v>
      </c>
      <c r="C109" s="29"/>
      <c r="D109" s="12">
        <v>0</v>
      </c>
      <c r="E109" s="13">
        <f t="shared" si="8"/>
        <v>0</v>
      </c>
      <c r="F109" s="12">
        <f t="shared" si="9"/>
        <v>0</v>
      </c>
    </row>
    <row r="110" spans="1:6" ht="15">
      <c r="A110" s="2"/>
      <c r="B110" s="43" t="s">
        <v>37</v>
      </c>
      <c r="C110" s="36"/>
      <c r="D110" s="35">
        <f>SUM(D85:D109)</f>
        <v>0</v>
      </c>
      <c r="E110" s="35">
        <f>SUM(E85:E109)</f>
        <v>0</v>
      </c>
      <c r="F110" s="35">
        <f>SUM(F85:F109)</f>
        <v>0</v>
      </c>
    </row>
  </sheetData>
  <sheetProtection selectLockedCells="1" selectUnlockedCells="1"/>
  <printOptions horizontalCentered="1"/>
  <pageMargins left="0.2362204724409449" right="0.2362204724409449" top="0.7480314960629921" bottom="0.5511811023622047" header="0.5118110236220472" footer="0.5118110236220472"/>
  <pageSetup horizontalDpi="600" verticalDpi="600" orientation="portrait" paperSize="9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Garlíková Jarmila Bc. DiS.</cp:lastModifiedBy>
  <cp:lastPrinted>2017-11-01T08:22:12Z</cp:lastPrinted>
  <dcterms:created xsi:type="dcterms:W3CDTF">2012-06-01T06:34:17Z</dcterms:created>
  <dcterms:modified xsi:type="dcterms:W3CDTF">2023-10-02T07:21:05Z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