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3\Údržba HOZ Vrábče 2023\Rozpočty\"/>
    </mc:Choice>
  </mc:AlternateContent>
  <bookViews>
    <workbookView xWindow="0" yWindow="0" windowWidth="0" windowHeight="0"/>
  </bookViews>
  <sheets>
    <sheet name="Rekapitulace stavby" sheetId="1" r:id="rId1"/>
    <sheet name="2023-203_457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'2023-203_457 - Údržba HOZ...'!$C$74:$K$127</definedName>
    <definedName name="_xlnm.Print_Area" localSheetId="1">'2023-203_457 - Údržba HOZ...'!$C$4:$J$37,'2023-203_457 - Údržba HOZ...'!$C$43:$J$58,'2023-203_457 - Údržba HOZ...'!$C$64:$K$127</definedName>
    <definedName name="_xlnm.Print_Titles" localSheetId="1">'2023-203_457 - Údržba HOZ...'!$74:$74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72"/>
  <c r="J15"/>
  <c r="J10"/>
  <c r="J69"/>
  <c i="1" r="L50"/>
  <c r="AM50"/>
  <c r="AM49"/>
  <c r="L49"/>
  <c r="AM47"/>
  <c r="L47"/>
  <c r="L45"/>
  <c r="L44"/>
  <c i="2" r="J86"/>
  <c r="BK90"/>
  <c r="BK120"/>
  <c r="BK116"/>
  <c r="BK104"/>
  <c r="BK110"/>
  <c i="1" r="AS54"/>
  <c i="2" r="BK78"/>
  <c r="J94"/>
  <c r="J124"/>
  <c r="BK94"/>
  <c r="F33"/>
  <c r="BK124"/>
  <c r="J78"/>
  <c r="BK82"/>
  <c r="F34"/>
  <c r="J98"/>
  <c r="J32"/>
  <c r="J82"/>
  <c r="F32"/>
  <c r="J104"/>
  <c r="J90"/>
  <c r="J120"/>
  <c r="J116"/>
  <c r="BK86"/>
  <c r="J110"/>
  <c r="BK98"/>
  <c r="F35"/>
  <c l="1" r="BK77"/>
  <c r="J77"/>
  <c r="J57"/>
  <c r="P77"/>
  <c r="P76"/>
  <c r="P75"/>
  <c i="1" r="AU55"/>
  <c i="2" r="R77"/>
  <c r="R76"/>
  <c r="R75"/>
  <c r="T77"/>
  <c r="T76"/>
  <c r="T75"/>
  <c r="J48"/>
  <c r="J50"/>
  <c r="BE104"/>
  <c r="BE116"/>
  <c i="1" r="BA55"/>
  <c r="AW55"/>
  <c r="BB55"/>
  <c i="2" r="BE98"/>
  <c r="BE110"/>
  <c i="1" r="BD55"/>
  <c i="2" r="BE124"/>
  <c r="F51"/>
  <c r="BE78"/>
  <c r="BE82"/>
  <c r="BE86"/>
  <c r="BE90"/>
  <c r="BE94"/>
  <c r="BE120"/>
  <c i="1" r="BC55"/>
  <c r="BB54"/>
  <c r="W31"/>
  <c r="BC54"/>
  <c r="W32"/>
  <c r="BD54"/>
  <c r="W33"/>
  <c r="BA54"/>
  <c r="W30"/>
  <c r="AU54"/>
  <c i="2" l="1" r="BK76"/>
  <c r="J76"/>
  <c r="J56"/>
  <c i="1" r="AW54"/>
  <c r="AK30"/>
  <c r="AX54"/>
  <c r="AY54"/>
  <c i="2" r="F31"/>
  <c i="1" r="AZ55"/>
  <c r="AZ54"/>
  <c r="W29"/>
  <c i="2" r="J31"/>
  <c i="1" r="AV55"/>
  <c r="AT55"/>
  <c i="2" l="1" r="BK75"/>
  <c r="J7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<sst xmlns="http://schemas.openxmlformats.org/spreadsheetml/2006/main">
  <si>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</si>
  <si>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</si>
  <si>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</si>
  <si>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</si>
  <si>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</si>
  <si>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{9e44ce6a-fe63-47f6-9561-a76ac7f8121a}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</si>
  <si>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</si>
  <si>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</si>
  <si>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</si>
  <si>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</si>
  <si>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</si>
  <si>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</si>
  <si>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</si>
  <si>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</si>
  <si>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2023-203_457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</si>
  <si>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</si>
  <si>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</si>
  <si>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Vrábče</t>
  </si>
  <si>
    <t>KSO:</t>
  </si>
  <si>
    <t/>
  </si>
  <si>
    <t>CC-CZ:</t>
  </si>
  <si>
    <t>Místo:</t>
  </si>
  <si>
    <t>Vrábče</t>
  </si>
  <si>
    <t>Datum:</t>
  </si>
  <si>
    <t>16. 3. 2023</t>
  </si>
  <si>
    <t>Zadavatel:</t>
  </si>
  <si>
    <t>IČ:</t>
  </si>
  <si>
    <t>01312774</t>
  </si>
  <si>
    <t>SPÚ ČR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</si>
  <si>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</si>
  <si>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</si>
  <si>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</si>
  <si>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</si>
  <si>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</si>
  <si>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</si>
  <si>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</si>
  <si>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</si>
  <si>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</si>
  <si>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</si>
  <si>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</si>
  <si>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</si>
  <si>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</si>
  <si>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</si>
  <si>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</si>
  <si>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</si>
  <si>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</si>
  <si>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</si>
  <si>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</si>
  <si>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</si>
  <si>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</si>
  <si>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</si>
  <si>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</si>
  <si>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</si>
  <si>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</si>
  <si>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</si>
  <si>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</si>
  <si>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</si>
  <si>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</si>
  <si>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</si>
  <si>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</si>
  <si>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</si>
  <si>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</si>
  <si>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</si>
  <si>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</si>
  <si>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</si>
  <si>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</si>
  <si>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</si>
  <si>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</si>
  <si>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</si>
  <si>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</si>
  <si>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</si>
  <si>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</si>
  <si>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</si>
  <si>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</si>
  <si>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</si>
  <si>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</si>
  <si>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</si>
  <si>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</si>
  <si>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</si>
  <si>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</si>
  <si>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</si>
  <si>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</si>
  <si>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</si>
  <si>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</si>
  <si>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</si>
  <si>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</si>
  <si>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</si>
  <si>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</si>
  <si>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</si>
  <si>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</si>
  <si>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</si>
  <si>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</si>
  <si>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</si>
  <si>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</si>
  <si>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</si>
  <si>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</si>
  <si>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</si>
  <si>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</si>
  <si>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</si>
  <si>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</si>
  <si>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</si>
  <si>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</si>
  <si>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</si>
  <si>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</si>
  <si>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</si>
  <si>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</si>
  <si>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</si>
  <si>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</si>
  <si>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</si>
  <si>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</si>
  <si>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</si>
  <si>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-1645257343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</si>
  <si>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</si>
  <si>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</si>
  <si>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</si>
  <si>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</si>
  <si>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</si>
  <si>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881*6/10000</t>
  </si>
  <si>
    <t>111103213</t>
  </si>
  <si>
    <t>Kosení ve vegetačním období divokého porostu hustého</t>
  </si>
  <si>
    <t>-474013330</t>
  </si>
  <si>
    <t>Kosení travin a vodních rostlin ve vegetačním období divokého porostu hustého</t>
  </si>
  <si>
    <t>https://podminky.urs.cz/item/CS_URS_2023_01/111103213</t>
  </si>
  <si>
    <t>220*6/10000</t>
  </si>
  <si>
    <t>3</t>
  </si>
  <si>
    <t>111203201</t>
  </si>
  <si>
    <t>Odstranění křovin a stromů s ponecháním kořenů z plochy do 1000 m2</t>
  </si>
  <si>
    <t>m2</t>
  </si>
  <si>
    <t>-2120300204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</si>
  <si>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</si>
  <si>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</si>
  <si>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35+8+25+14+22+16+9</t>
  </si>
  <si>
    <t>112101101</t>
  </si>
  <si>
    <t>Odstranění stromů listnatých průměru kmene přes 100 do 300 mm</t>
  </si>
  <si>
    <t>kus</t>
  </si>
  <si>
    <t>-870757239</t>
  </si>
  <si>
    <t>Odstranění stromů s odřezáním kmene a s odvětvením listnatých, průměru kmene přes 100 do 300 mm</t>
  </si>
  <si>
    <t>https://podminky.urs.cz/item/CS_URS_2023_01/112101101</t>
  </si>
  <si>
    <t>3+3</t>
  </si>
  <si>
    <t>5</t>
  </si>
  <si>
    <t>125703302</t>
  </si>
  <si>
    <t>Čištění melioračních kanálů od naplavenin tl do 250 mm dno zpevněné kamenem</t>
  </si>
  <si>
    <t>m3</t>
  </si>
  <si>
    <t>573479392</t>
  </si>
  <si>
    <t>Čištění melioračních kanálů s úpravou svahu do výšky naplavené vrstvy tloušťky naplavené vrstvy do 250 mm, se dnem zpevněným lomovým kamenem</t>
  </si>
  <si>
    <t>https://podminky.urs.cz/item/CS_URS_2023_01/125703302</t>
  </si>
  <si>
    <t>(0,9+0,5)/2*0,15*600</t>
  </si>
  <si>
    <t>6</t>
  </si>
  <si>
    <t>125703312</t>
  </si>
  <si>
    <t>Čištění melioračních kanálů od naplavenin tl přes 250 do 500 mm dno zpevněné kamenem</t>
  </si>
  <si>
    <t>1339741696</t>
  </si>
  <si>
    <t>Čištění melioračních kanálů s úpravou svahu do výšky naplavené vrstvy tloušťky naplavené vrstvy přes 250 do 500 mm, se dnem zpevněným lomovým kamenem</t>
  </si>
  <si>
    <t>https://podminky.urs.cz/item/CS_URS_2023_01/125703312</t>
  </si>
  <si>
    <t>(1,0+0,5)/2*0,25*255</t>
  </si>
  <si>
    <t>(0,9+0,5)/2*0,40*220</t>
  </si>
  <si>
    <t>Součet</t>
  </si>
  <si>
    <t>7</t>
  </si>
  <si>
    <t>162351104</t>
  </si>
  <si>
    <t>Vodorovné přemístění přes 500 do 1000 m výkopku/sypaniny z horniny třídy těžitelnosti I skupiny 1 až 3</t>
  </si>
  <si>
    <t>2024180993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</si>
  <si>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</si>
  <si>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https://podminky.urs.cz/item/CS_URS_2023_01/162351104</t>
  </si>
  <si>
    <t>8</t>
  </si>
  <si>
    <t>167151111</t>
  </si>
  <si>
    <t>Nakládání výkopku z hornin třídy těžitelnosti I skupiny 1 až 3 přes 100 m3</t>
  </si>
  <si>
    <t>1115326562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</si>
  <si>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</si>
  <si>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</si>
  <si>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9</t>
  </si>
  <si>
    <t>171151103</t>
  </si>
  <si>
    <t>Uložení sypaniny z hornin soudržných do násypů zhutněných strojně</t>
  </si>
  <si>
    <t>1721036069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</si>
  <si>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</si>
  <si>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</si>
  <si>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110,813</t>
  </si>
  <si>
    <t>10</t>
  </si>
  <si>
    <t>R-001</t>
  </si>
  <si>
    <t xml:space="preserve">Ekologická likvidace veškeré neupotřeb. dřev. hmoty - z křovin a stromů D kmene do 100 mm - v souladu se zákonem o odpadech č. 541/2020 Sb.v platném znění   </t>
  </si>
  <si>
    <t>397508536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</si>
  <si>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</si>
  <si>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</si>
  <si>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</si>
  <si>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1920</t>
  </si>
  <si>
    <t>11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</si>
  <si>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</si>
  <si>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</si>
  <si>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</si>
  <si>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995318609</t>
  </si>
  <si>
    <t xml:space="preserve">Ekologická likvidace veškeré neupotřeb. dřev. hmoty - větví stromu, včetně kmenu - D kmene do 300 mm - v souladu se zákonem o odpadech č. 541/2020 Sb.v platném znění 
</t>
  </si>
  <si>
    <t xml:space="preserve">Poznámka k položce:_x000d_
likvidace větví stromu Ø 300-500 mm, bez kmenu, použije se v případě když nelze pálit (např. štěpkováním, drcením, pálením na místě k tomu určeném a pod)_x000d_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</si>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</sst>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13" TargetMode="External" /><Relationship Id="rId3" Type="http://schemas.openxmlformats.org/officeDocument/2006/relationships/hyperlink" Target="https://podminky.urs.cz/item/CS_URS_2023_01/111203201" TargetMode="External" /><Relationship Id="rId4" Type="http://schemas.openxmlformats.org/officeDocument/2006/relationships/hyperlink" Target="https://podminky.urs.cz/item/CS_URS_2023_01/112101101" TargetMode="External" /><Relationship Id="rId5" Type="http://schemas.openxmlformats.org/officeDocument/2006/relationships/hyperlink" Target="https://podminky.urs.cz/item/CS_URS_2023_01/125703302" TargetMode="External" /><Relationship Id="rId6" Type="http://schemas.openxmlformats.org/officeDocument/2006/relationships/hyperlink" Target="https://podminky.urs.cz/item/CS_URS_2023_01/125703312" TargetMode="External" /><Relationship Id="rId7" Type="http://schemas.openxmlformats.org/officeDocument/2006/relationships/hyperlink" Target="https://podminky.urs.cz/item/CS_URS_2023_01/162351104" TargetMode="External" /><Relationship Id="rId8" Type="http://schemas.openxmlformats.org/officeDocument/2006/relationships/hyperlink" Target="https://podminky.urs.cz/item/CS_URS_2023_01/167151111" TargetMode="External" /><Relationship Id="rId9" Type="http://schemas.openxmlformats.org/officeDocument/2006/relationships/hyperlink" Target="https://podminky.urs.cz/item/CS_URS_2023_01/171151103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2023-203_457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Vrábče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Vrábče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16. 3. 2023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ČR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Bc. Karel Janeček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72</v>
      </c>
      <c r="BT54" s="109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6" customHeight="1">
      <c r="A55" s="110" t="s">
        <v>76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'2023-203_457 - Údržba HOZ...'!J28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'2023-203_457 - Údržba HOZ...'!P75</f>
        <v>0</v>
      </c>
      <c r="AV55" s="119">
        <f>'2023-203_457 - Údržba HOZ...'!J31</f>
        <v>0</v>
      </c>
      <c r="AW55" s="119">
        <f>'2023-203_457 - Údržba HOZ...'!J32</f>
        <v>0</v>
      </c>
      <c r="AX55" s="119">
        <f>'2023-203_457 - Údržba HOZ...'!J33</f>
        <v>0</v>
      </c>
      <c r="AY55" s="119">
        <f>'2023-203_457 - Údržba HOZ...'!J34</f>
        <v>0</v>
      </c>
      <c r="AZ55" s="119">
        <f>'2023-203_457 - Údržba HOZ...'!F31</f>
        <v>0</v>
      </c>
      <c r="BA55" s="119">
        <f>'2023-203_457 - Údržba HOZ...'!F32</f>
        <v>0</v>
      </c>
      <c r="BB55" s="119">
        <f>'2023-203_457 - Údržba HOZ...'!F33</f>
        <v>0</v>
      </c>
      <c r="BC55" s="119">
        <f>'2023-203_457 - Údržba HOZ...'!F34</f>
        <v>0</v>
      </c>
      <c r="BD55" s="121">
        <f>'2023-203_457 - Údržba HOZ...'!F35</f>
        <v>0</v>
      </c>
      <c r="BE55" s="7"/>
      <c r="BT55" s="122" t="s">
        <v>78</v>
      </c>
      <c r="BU55" s="122" t="s">
        <v>79</v>
      </c>
      <c r="BV55" s="122" t="s">
        <v>74</v>
      </c>
      <c r="BW55" s="122" t="s">
        <v>5</v>
      </c>
      <c r="BX55" s="122" t="s">
        <v>75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PqlKJ0zqLuHuvKq2e62SmO6XLysLq5/RYx3HwJhktIao7BdAn28qA6t8qU4aFYfKfubh+psPKRr1OiH6FCh5lA==" hashValue="yTWW5cMmN5KanvAJnecJ87Ra0lZyOLvT6SI3oz8OWdDwUL8EZCBlM1BCoRA8hyIhuhYWia7ZA1XaCOOA6Az9Q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-203_457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80</v>
      </c>
    </row>
    <row r="4" s="1" customFormat="1" ht="24.96" customHeight="1">
      <c r="B4" s="20"/>
      <c r="D4" s="125" t="s">
        <v>81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16. 3. 2023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29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35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36</v>
      </c>
      <c r="F22" s="38"/>
      <c r="G22" s="38"/>
      <c r="H22" s="38"/>
      <c r="I22" s="127" t="s">
        <v>29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37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38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39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41</v>
      </c>
      <c r="G30" s="38"/>
      <c r="H30" s="38"/>
      <c r="I30" s="139" t="s">
        <v>40</v>
      </c>
      <c r="J30" s="139" t="s">
        <v>42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43</v>
      </c>
      <c r="E31" s="127" t="s">
        <v>44</v>
      </c>
      <c r="F31" s="141">
        <f>ROUND((SUM(BE75:BE127)),  2)</f>
        <v>0</v>
      </c>
      <c r="G31" s="38"/>
      <c r="H31" s="38"/>
      <c r="I31" s="142">
        <v>0.20999999999999999</v>
      </c>
      <c r="J31" s="141">
        <f>ROUND(((SUM(BE75:BE127))*I31),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45</v>
      </c>
      <c r="F32" s="141">
        <f>ROUND((SUM(BF75:BF127)),  2)</f>
        <v>0</v>
      </c>
      <c r="G32" s="38"/>
      <c r="H32" s="38"/>
      <c r="I32" s="142">
        <v>0.14999999999999999</v>
      </c>
      <c r="J32" s="141">
        <f>ROUND(((SUM(BF75:BF127))*I32),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46</v>
      </c>
      <c r="F33" s="141">
        <f>ROUND((SUM(BG75:BG127)),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47</v>
      </c>
      <c r="F34" s="141">
        <f>ROUND((SUM(BH75:BH127)),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48</v>
      </c>
      <c r="F35" s="141">
        <f>ROUND((SUM(BI75:BI127)),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49</v>
      </c>
      <c r="E37" s="145"/>
      <c r="F37" s="145"/>
      <c r="G37" s="146" t="s">
        <v>50</v>
      </c>
      <c r="H37" s="147" t="s">
        <v>51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82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Vrábče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Vrábče</v>
      </c>
      <c r="G48" s="40"/>
      <c r="H48" s="40"/>
      <c r="I48" s="32" t="s">
        <v>23</v>
      </c>
      <c r="J48" s="72" t="str">
        <f>IF(J10="","",J10)</f>
        <v>16. 3. 2023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 ČR</v>
      </c>
      <c r="G50" s="40"/>
      <c r="H50" s="40"/>
      <c r="I50" s="32" t="s">
        <v>32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35</v>
      </c>
      <c r="J51" s="36" t="str">
        <f>E22</f>
        <v>Bc. Karel Janeček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83</v>
      </c>
      <c r="D53" s="155"/>
      <c r="E53" s="155"/>
      <c r="F53" s="155"/>
      <c r="G53" s="155"/>
      <c r="H53" s="155"/>
      <c r="I53" s="155"/>
      <c r="J53" s="156" t="s">
        <v>84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71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85</v>
      </c>
    </row>
    <row r="56" s="9" customFormat="1" ht="24.96" customHeight="1">
      <c r="A56" s="9"/>
      <c r="B56" s="158"/>
      <c r="C56" s="159"/>
      <c r="D56" s="160" t="s">
        <v>86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87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88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Vrábče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Vrábče</v>
      </c>
      <c r="G69" s="40"/>
      <c r="H69" s="40"/>
      <c r="I69" s="32" t="s">
        <v>23</v>
      </c>
      <c r="J69" s="72" t="str">
        <f>IF(J10="","",J10)</f>
        <v>16. 3. 2023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>SPÚ ČR</v>
      </c>
      <c r="G71" s="40"/>
      <c r="H71" s="40"/>
      <c r="I71" s="32" t="s">
        <v>32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6" customHeight="1">
      <c r="A72" s="38"/>
      <c r="B72" s="39"/>
      <c r="C72" s="32" t="s">
        <v>30</v>
      </c>
      <c r="D72" s="40"/>
      <c r="E72" s="40"/>
      <c r="F72" s="27" t="str">
        <f>IF(E16="","",E16)</f>
        <v>Vyplň údaj</v>
      </c>
      <c r="G72" s="40"/>
      <c r="H72" s="40"/>
      <c r="I72" s="32" t="s">
        <v>35</v>
      </c>
      <c r="J72" s="36" t="str">
        <f>E22</f>
        <v>Bc. Karel Janeček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89</v>
      </c>
      <c r="D74" s="173" t="s">
        <v>58</v>
      </c>
      <c r="E74" s="173" t="s">
        <v>54</v>
      </c>
      <c r="F74" s="173" t="s">
        <v>55</v>
      </c>
      <c r="G74" s="173" t="s">
        <v>90</v>
      </c>
      <c r="H74" s="173" t="s">
        <v>91</v>
      </c>
      <c r="I74" s="173" t="s">
        <v>92</v>
      </c>
      <c r="J74" s="173" t="s">
        <v>84</v>
      </c>
      <c r="K74" s="174" t="s">
        <v>93</v>
      </c>
      <c r="L74" s="175"/>
      <c r="M74" s="92" t="s">
        <v>19</v>
      </c>
      <c r="N74" s="93" t="s">
        <v>43</v>
      </c>
      <c r="O74" s="93" t="s">
        <v>94</v>
      </c>
      <c r="P74" s="93" t="s">
        <v>95</v>
      </c>
      <c r="Q74" s="93" t="s">
        <v>96</v>
      </c>
      <c r="R74" s="93" t="s">
        <v>97</v>
      </c>
      <c r="S74" s="93" t="s">
        <v>98</v>
      </c>
      <c r="T74" s="94" t="s">
        <v>99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100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72</v>
      </c>
      <c r="AU75" s="17" t="s">
        <v>85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72</v>
      </c>
      <c r="E76" s="184" t="s">
        <v>101</v>
      </c>
      <c r="F76" s="184" t="s">
        <v>102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78</v>
      </c>
      <c r="AT76" s="193" t="s">
        <v>72</v>
      </c>
      <c r="AU76" s="193" t="s">
        <v>73</v>
      </c>
      <c r="AY76" s="192" t="s">
        <v>103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72</v>
      </c>
      <c r="E77" s="195" t="s">
        <v>78</v>
      </c>
      <c r="F77" s="195" t="s">
        <v>104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SUM(P78:P127)</f>
        <v>0</v>
      </c>
      <c r="Q77" s="189"/>
      <c r="R77" s="190">
        <f>SUM(R78:R127)</f>
        <v>0</v>
      </c>
      <c r="S77" s="189"/>
      <c r="T77" s="191">
        <f>SUM(T78:T127)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78</v>
      </c>
      <c r="AT77" s="193" t="s">
        <v>72</v>
      </c>
      <c r="AU77" s="193" t="s">
        <v>78</v>
      </c>
      <c r="AY77" s="192" t="s">
        <v>103</v>
      </c>
      <c r="BK77" s="194">
        <f>SUM(BK78:BK127)</f>
        <v>0</v>
      </c>
    </row>
    <row r="78" s="2" customFormat="1" ht="14.4" customHeight="1">
      <c r="A78" s="38"/>
      <c r="B78" s="39"/>
      <c r="C78" s="197" t="s">
        <v>78</v>
      </c>
      <c r="D78" s="197" t="s">
        <v>105</v>
      </c>
      <c r="E78" s="198" t="s">
        <v>106</v>
      </c>
      <c r="F78" s="199" t="s">
        <v>107</v>
      </c>
      <c r="G78" s="200" t="s">
        <v>108</v>
      </c>
      <c r="H78" s="201">
        <v>0.52900000000000003</v>
      </c>
      <c r="I78" s="202"/>
      <c r="J78" s="203">
        <f>ROUND(I78*H78,2)</f>
        <v>0</v>
      </c>
      <c r="K78" s="199" t="s">
        <v>109</v>
      </c>
      <c r="L78" s="44"/>
      <c r="M78" s="204" t="s">
        <v>19</v>
      </c>
      <c r="N78" s="205" t="s">
        <v>44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110</v>
      </c>
      <c r="AT78" s="208" t="s">
        <v>105</v>
      </c>
      <c r="AU78" s="208" t="s">
        <v>80</v>
      </c>
      <c r="AY78" s="17" t="s">
        <v>103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78</v>
      </c>
      <c r="BK78" s="209">
        <f>ROUND(I78*H78,2)</f>
        <v>0</v>
      </c>
      <c r="BL78" s="17" t="s">
        <v>110</v>
      </c>
      <c r="BM78" s="208" t="s">
        <v>111</v>
      </c>
    </row>
    <row r="79" s="2" customFormat="1">
      <c r="A79" s="38"/>
      <c r="B79" s="39"/>
      <c r="C79" s="40"/>
      <c r="D79" s="210" t="s">
        <v>112</v>
      </c>
      <c r="E79" s="40"/>
      <c r="F79" s="211" t="s">
        <v>113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112</v>
      </c>
      <c r="AU79" s="17" t="s">
        <v>80</v>
      </c>
    </row>
    <row r="80" s="2" customFormat="1">
      <c r="A80" s="38"/>
      <c r="B80" s="39"/>
      <c r="C80" s="40"/>
      <c r="D80" s="215" t="s">
        <v>114</v>
      </c>
      <c r="E80" s="40"/>
      <c r="F80" s="216" t="s">
        <v>115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114</v>
      </c>
      <c r="AU80" s="17" t="s">
        <v>80</v>
      </c>
    </row>
    <row r="81" s="13" customFormat="1">
      <c r="A81" s="13"/>
      <c r="B81" s="217"/>
      <c r="C81" s="218"/>
      <c r="D81" s="210" t="s">
        <v>116</v>
      </c>
      <c r="E81" s="219" t="s">
        <v>19</v>
      </c>
      <c r="F81" s="220" t="s">
        <v>117</v>
      </c>
      <c r="G81" s="218"/>
      <c r="H81" s="221">
        <v>0.52900000000000003</v>
      </c>
      <c r="I81" s="222"/>
      <c r="J81" s="218"/>
      <c r="K81" s="218"/>
      <c r="L81" s="223"/>
      <c r="M81" s="224"/>
      <c r="N81" s="225"/>
      <c r="O81" s="225"/>
      <c r="P81" s="225"/>
      <c r="Q81" s="225"/>
      <c r="R81" s="225"/>
      <c r="S81" s="225"/>
      <c r="T81" s="22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7" t="s">
        <v>116</v>
      </c>
      <c r="AU81" s="227" t="s">
        <v>80</v>
      </c>
      <c r="AV81" s="13" t="s">
        <v>80</v>
      </c>
      <c r="AW81" s="13" t="s">
        <v>34</v>
      </c>
      <c r="AX81" s="13" t="s">
        <v>78</v>
      </c>
      <c r="AY81" s="227" t="s">
        <v>103</v>
      </c>
    </row>
    <row r="82" s="2" customFormat="1" ht="14.4" customHeight="1">
      <c r="A82" s="38"/>
      <c r="B82" s="39"/>
      <c r="C82" s="197" t="s">
        <v>80</v>
      </c>
      <c r="D82" s="197" t="s">
        <v>105</v>
      </c>
      <c r="E82" s="198" t="s">
        <v>118</v>
      </c>
      <c r="F82" s="199" t="s">
        <v>119</v>
      </c>
      <c r="G82" s="200" t="s">
        <v>108</v>
      </c>
      <c r="H82" s="201">
        <v>0.13200000000000001</v>
      </c>
      <c r="I82" s="202"/>
      <c r="J82" s="203">
        <f>ROUND(I82*H82,2)</f>
        <v>0</v>
      </c>
      <c r="K82" s="199" t="s">
        <v>109</v>
      </c>
      <c r="L82" s="44"/>
      <c r="M82" s="204" t="s">
        <v>19</v>
      </c>
      <c r="N82" s="205" t="s">
        <v>44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110</v>
      </c>
      <c r="AT82" s="208" t="s">
        <v>105</v>
      </c>
      <c r="AU82" s="208" t="s">
        <v>80</v>
      </c>
      <c r="AY82" s="17" t="s">
        <v>103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78</v>
      </c>
      <c r="BK82" s="209">
        <f>ROUND(I82*H82,2)</f>
        <v>0</v>
      </c>
      <c r="BL82" s="17" t="s">
        <v>110</v>
      </c>
      <c r="BM82" s="208" t="s">
        <v>120</v>
      </c>
    </row>
    <row r="83" s="2" customFormat="1">
      <c r="A83" s="38"/>
      <c r="B83" s="39"/>
      <c r="C83" s="40"/>
      <c r="D83" s="210" t="s">
        <v>112</v>
      </c>
      <c r="E83" s="40"/>
      <c r="F83" s="211" t="s">
        <v>121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112</v>
      </c>
      <c r="AU83" s="17" t="s">
        <v>80</v>
      </c>
    </row>
    <row r="84" s="2" customFormat="1">
      <c r="A84" s="38"/>
      <c r="B84" s="39"/>
      <c r="C84" s="40"/>
      <c r="D84" s="215" t="s">
        <v>114</v>
      </c>
      <c r="E84" s="40"/>
      <c r="F84" s="216" t="s">
        <v>122</v>
      </c>
      <c r="G84" s="40"/>
      <c r="H84" s="40"/>
      <c r="I84" s="212"/>
      <c r="J84" s="40"/>
      <c r="K84" s="40"/>
      <c r="L84" s="44"/>
      <c r="M84" s="213"/>
      <c r="N84" s="214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114</v>
      </c>
      <c r="AU84" s="17" t="s">
        <v>80</v>
      </c>
    </row>
    <row r="85" s="13" customFormat="1">
      <c r="A85" s="13"/>
      <c r="B85" s="217"/>
      <c r="C85" s="218"/>
      <c r="D85" s="210" t="s">
        <v>116</v>
      </c>
      <c r="E85" s="219" t="s">
        <v>19</v>
      </c>
      <c r="F85" s="220" t="s">
        <v>123</v>
      </c>
      <c r="G85" s="218"/>
      <c r="H85" s="221">
        <v>0.13200000000000001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7" t="s">
        <v>116</v>
      </c>
      <c r="AU85" s="227" t="s">
        <v>80</v>
      </c>
      <c r="AV85" s="13" t="s">
        <v>80</v>
      </c>
      <c r="AW85" s="13" t="s">
        <v>34</v>
      </c>
      <c r="AX85" s="13" t="s">
        <v>78</v>
      </c>
      <c r="AY85" s="227" t="s">
        <v>103</v>
      </c>
    </row>
    <row r="86" s="2" customFormat="1" ht="14.4" customHeight="1">
      <c r="A86" s="38"/>
      <c r="B86" s="39"/>
      <c r="C86" s="197" t="s">
        <v>124</v>
      </c>
      <c r="D86" s="197" t="s">
        <v>105</v>
      </c>
      <c r="E86" s="198" t="s">
        <v>125</v>
      </c>
      <c r="F86" s="199" t="s">
        <v>126</v>
      </c>
      <c r="G86" s="200" t="s">
        <v>127</v>
      </c>
      <c r="H86" s="201">
        <v>129</v>
      </c>
      <c r="I86" s="202"/>
      <c r="J86" s="203">
        <f>ROUND(I86*H86,2)</f>
        <v>0</v>
      </c>
      <c r="K86" s="199" t="s">
        <v>109</v>
      </c>
      <c r="L86" s="44"/>
      <c r="M86" s="204" t="s">
        <v>19</v>
      </c>
      <c r="N86" s="205" t="s">
        <v>44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110</v>
      </c>
      <c r="AT86" s="208" t="s">
        <v>105</v>
      </c>
      <c r="AU86" s="208" t="s">
        <v>80</v>
      </c>
      <c r="AY86" s="17" t="s">
        <v>103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78</v>
      </c>
      <c r="BK86" s="209">
        <f>ROUND(I86*H86,2)</f>
        <v>0</v>
      </c>
      <c r="BL86" s="17" t="s">
        <v>110</v>
      </c>
      <c r="BM86" s="208" t="s">
        <v>128</v>
      </c>
    </row>
    <row r="87" s="2" customFormat="1">
      <c r="A87" s="38"/>
      <c r="B87" s="39"/>
      <c r="C87" s="40"/>
      <c r="D87" s="210" t="s">
        <v>112</v>
      </c>
      <c r="E87" s="40"/>
      <c r="F87" s="211" t="s">
        <v>129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112</v>
      </c>
      <c r="AU87" s="17" t="s">
        <v>80</v>
      </c>
    </row>
    <row r="88" s="2" customFormat="1">
      <c r="A88" s="38"/>
      <c r="B88" s="39"/>
      <c r="C88" s="40"/>
      <c r="D88" s="215" t="s">
        <v>114</v>
      </c>
      <c r="E88" s="40"/>
      <c r="F88" s="216" t="s">
        <v>130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114</v>
      </c>
      <c r="AU88" s="17" t="s">
        <v>80</v>
      </c>
    </row>
    <row r="89" s="13" customFormat="1">
      <c r="A89" s="13"/>
      <c r="B89" s="217"/>
      <c r="C89" s="218"/>
      <c r="D89" s="210" t="s">
        <v>116</v>
      </c>
      <c r="E89" s="219" t="s">
        <v>19</v>
      </c>
      <c r="F89" s="220" t="s">
        <v>131</v>
      </c>
      <c r="G89" s="218"/>
      <c r="H89" s="221">
        <v>129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7" t="s">
        <v>116</v>
      </c>
      <c r="AU89" s="227" t="s">
        <v>80</v>
      </c>
      <c r="AV89" s="13" t="s">
        <v>80</v>
      </c>
      <c r="AW89" s="13" t="s">
        <v>34</v>
      </c>
      <c r="AX89" s="13" t="s">
        <v>78</v>
      </c>
      <c r="AY89" s="227" t="s">
        <v>103</v>
      </c>
    </row>
    <row r="90" s="2" customFormat="1" ht="14.4" customHeight="1">
      <c r="A90" s="38"/>
      <c r="B90" s="39"/>
      <c r="C90" s="197" t="s">
        <v>110</v>
      </c>
      <c r="D90" s="197" t="s">
        <v>105</v>
      </c>
      <c r="E90" s="198" t="s">
        <v>132</v>
      </c>
      <c r="F90" s="199" t="s">
        <v>133</v>
      </c>
      <c r="G90" s="200" t="s">
        <v>134</v>
      </c>
      <c r="H90" s="201">
        <v>6</v>
      </c>
      <c r="I90" s="202"/>
      <c r="J90" s="203">
        <f>ROUND(I90*H90,2)</f>
        <v>0</v>
      </c>
      <c r="K90" s="199" t="s">
        <v>109</v>
      </c>
      <c r="L90" s="44"/>
      <c r="M90" s="204" t="s">
        <v>19</v>
      </c>
      <c r="N90" s="205" t="s">
        <v>44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110</v>
      </c>
      <c r="AT90" s="208" t="s">
        <v>105</v>
      </c>
      <c r="AU90" s="208" t="s">
        <v>80</v>
      </c>
      <c r="AY90" s="17" t="s">
        <v>103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78</v>
      </c>
      <c r="BK90" s="209">
        <f>ROUND(I90*H90,2)</f>
        <v>0</v>
      </c>
      <c r="BL90" s="17" t="s">
        <v>110</v>
      </c>
      <c r="BM90" s="208" t="s">
        <v>135</v>
      </c>
    </row>
    <row r="91" s="2" customFormat="1">
      <c r="A91" s="38"/>
      <c r="B91" s="39"/>
      <c r="C91" s="40"/>
      <c r="D91" s="210" t="s">
        <v>112</v>
      </c>
      <c r="E91" s="40"/>
      <c r="F91" s="211" t="s">
        <v>136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112</v>
      </c>
      <c r="AU91" s="17" t="s">
        <v>80</v>
      </c>
    </row>
    <row r="92" s="2" customFormat="1">
      <c r="A92" s="38"/>
      <c r="B92" s="39"/>
      <c r="C92" s="40"/>
      <c r="D92" s="215" t="s">
        <v>114</v>
      </c>
      <c r="E92" s="40"/>
      <c r="F92" s="216" t="s">
        <v>137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114</v>
      </c>
      <c r="AU92" s="17" t="s">
        <v>80</v>
      </c>
    </row>
    <row r="93" s="13" customFormat="1">
      <c r="A93" s="13"/>
      <c r="B93" s="217"/>
      <c r="C93" s="218"/>
      <c r="D93" s="210" t="s">
        <v>116</v>
      </c>
      <c r="E93" s="219" t="s">
        <v>19</v>
      </c>
      <c r="F93" s="220" t="s">
        <v>138</v>
      </c>
      <c r="G93" s="218"/>
      <c r="H93" s="221">
        <v>6</v>
      </c>
      <c r="I93" s="222"/>
      <c r="J93" s="218"/>
      <c r="K93" s="218"/>
      <c r="L93" s="223"/>
      <c r="M93" s="224"/>
      <c r="N93" s="225"/>
      <c r="O93" s="225"/>
      <c r="P93" s="225"/>
      <c r="Q93" s="225"/>
      <c r="R93" s="225"/>
      <c r="S93" s="225"/>
      <c r="T93" s="22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7" t="s">
        <v>116</v>
      </c>
      <c r="AU93" s="227" t="s">
        <v>80</v>
      </c>
      <c r="AV93" s="13" t="s">
        <v>80</v>
      </c>
      <c r="AW93" s="13" t="s">
        <v>34</v>
      </c>
      <c r="AX93" s="13" t="s">
        <v>78</v>
      </c>
      <c r="AY93" s="227" t="s">
        <v>103</v>
      </c>
    </row>
    <row r="94" s="2" customFormat="1" ht="14.4" customHeight="1">
      <c r="A94" s="38"/>
      <c r="B94" s="39"/>
      <c r="C94" s="197" t="s">
        <v>139</v>
      </c>
      <c r="D94" s="197" t="s">
        <v>105</v>
      </c>
      <c r="E94" s="198" t="s">
        <v>140</v>
      </c>
      <c r="F94" s="199" t="s">
        <v>141</v>
      </c>
      <c r="G94" s="200" t="s">
        <v>142</v>
      </c>
      <c r="H94" s="201">
        <v>63</v>
      </c>
      <c r="I94" s="202"/>
      <c r="J94" s="203">
        <f>ROUND(I94*H94,2)</f>
        <v>0</v>
      </c>
      <c r="K94" s="199" t="s">
        <v>109</v>
      </c>
      <c r="L94" s="44"/>
      <c r="M94" s="204" t="s">
        <v>19</v>
      </c>
      <c r="N94" s="205" t="s">
        <v>44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110</v>
      </c>
      <c r="AT94" s="208" t="s">
        <v>105</v>
      </c>
      <c r="AU94" s="208" t="s">
        <v>80</v>
      </c>
      <c r="AY94" s="17" t="s">
        <v>103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78</v>
      </c>
      <c r="BK94" s="209">
        <f>ROUND(I94*H94,2)</f>
        <v>0</v>
      </c>
      <c r="BL94" s="17" t="s">
        <v>110</v>
      </c>
      <c r="BM94" s="208" t="s">
        <v>143</v>
      </c>
    </row>
    <row r="95" s="2" customFormat="1">
      <c r="A95" s="38"/>
      <c r="B95" s="39"/>
      <c r="C95" s="40"/>
      <c r="D95" s="210" t="s">
        <v>112</v>
      </c>
      <c r="E95" s="40"/>
      <c r="F95" s="211" t="s">
        <v>144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112</v>
      </c>
      <c r="AU95" s="17" t="s">
        <v>80</v>
      </c>
    </row>
    <row r="96" s="2" customFormat="1">
      <c r="A96" s="38"/>
      <c r="B96" s="39"/>
      <c r="C96" s="40"/>
      <c r="D96" s="215" t="s">
        <v>114</v>
      </c>
      <c r="E96" s="40"/>
      <c r="F96" s="216" t="s">
        <v>145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114</v>
      </c>
      <c r="AU96" s="17" t="s">
        <v>80</v>
      </c>
    </row>
    <row r="97" s="13" customFormat="1">
      <c r="A97" s="13"/>
      <c r="B97" s="217"/>
      <c r="C97" s="218"/>
      <c r="D97" s="210" t="s">
        <v>116</v>
      </c>
      <c r="E97" s="219" t="s">
        <v>19</v>
      </c>
      <c r="F97" s="220" t="s">
        <v>146</v>
      </c>
      <c r="G97" s="218"/>
      <c r="H97" s="221">
        <v>63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116</v>
      </c>
      <c r="AU97" s="227" t="s">
        <v>80</v>
      </c>
      <c r="AV97" s="13" t="s">
        <v>80</v>
      </c>
      <c r="AW97" s="13" t="s">
        <v>34</v>
      </c>
      <c r="AX97" s="13" t="s">
        <v>78</v>
      </c>
      <c r="AY97" s="227" t="s">
        <v>103</v>
      </c>
    </row>
    <row r="98" s="2" customFormat="1" ht="14.4" customHeight="1">
      <c r="A98" s="38"/>
      <c r="B98" s="39"/>
      <c r="C98" s="197" t="s">
        <v>147</v>
      </c>
      <c r="D98" s="197" t="s">
        <v>105</v>
      </c>
      <c r="E98" s="198" t="s">
        <v>148</v>
      </c>
      <c r="F98" s="199" t="s">
        <v>149</v>
      </c>
      <c r="G98" s="200" t="s">
        <v>142</v>
      </c>
      <c r="H98" s="201">
        <v>109.413</v>
      </c>
      <c r="I98" s="202"/>
      <c r="J98" s="203">
        <f>ROUND(I98*H98,2)</f>
        <v>0</v>
      </c>
      <c r="K98" s="199" t="s">
        <v>109</v>
      </c>
      <c r="L98" s="44"/>
      <c r="M98" s="204" t="s">
        <v>19</v>
      </c>
      <c r="N98" s="205" t="s">
        <v>44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110</v>
      </c>
      <c r="AT98" s="208" t="s">
        <v>105</v>
      </c>
      <c r="AU98" s="208" t="s">
        <v>80</v>
      </c>
      <c r="AY98" s="17" t="s">
        <v>103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78</v>
      </c>
      <c r="BK98" s="209">
        <f>ROUND(I98*H98,2)</f>
        <v>0</v>
      </c>
      <c r="BL98" s="17" t="s">
        <v>110</v>
      </c>
      <c r="BM98" s="208" t="s">
        <v>150</v>
      </c>
    </row>
    <row r="99" s="2" customFormat="1">
      <c r="A99" s="38"/>
      <c r="B99" s="39"/>
      <c r="C99" s="40"/>
      <c r="D99" s="210" t="s">
        <v>112</v>
      </c>
      <c r="E99" s="40"/>
      <c r="F99" s="211" t="s">
        <v>151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112</v>
      </c>
      <c r="AU99" s="17" t="s">
        <v>80</v>
      </c>
    </row>
    <row r="100" s="2" customFormat="1">
      <c r="A100" s="38"/>
      <c r="B100" s="39"/>
      <c r="C100" s="40"/>
      <c r="D100" s="215" t="s">
        <v>114</v>
      </c>
      <c r="E100" s="40"/>
      <c r="F100" s="216" t="s">
        <v>152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114</v>
      </c>
      <c r="AU100" s="17" t="s">
        <v>80</v>
      </c>
    </row>
    <row r="101" s="13" customFormat="1">
      <c r="A101" s="13"/>
      <c r="B101" s="217"/>
      <c r="C101" s="218"/>
      <c r="D101" s="210" t="s">
        <v>116</v>
      </c>
      <c r="E101" s="219" t="s">
        <v>19</v>
      </c>
      <c r="F101" s="220" t="s">
        <v>153</v>
      </c>
      <c r="G101" s="218"/>
      <c r="H101" s="221">
        <v>47.813000000000002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116</v>
      </c>
      <c r="AU101" s="227" t="s">
        <v>80</v>
      </c>
      <c r="AV101" s="13" t="s">
        <v>80</v>
      </c>
      <c r="AW101" s="13" t="s">
        <v>34</v>
      </c>
      <c r="AX101" s="13" t="s">
        <v>73</v>
      </c>
      <c r="AY101" s="227" t="s">
        <v>103</v>
      </c>
    </row>
    <row r="102" s="13" customFormat="1">
      <c r="A102" s="13"/>
      <c r="B102" s="217"/>
      <c r="C102" s="218"/>
      <c r="D102" s="210" t="s">
        <v>116</v>
      </c>
      <c r="E102" s="219" t="s">
        <v>19</v>
      </c>
      <c r="F102" s="220" t="s">
        <v>154</v>
      </c>
      <c r="G102" s="218"/>
      <c r="H102" s="221">
        <v>61.600000000000001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116</v>
      </c>
      <c r="AU102" s="227" t="s">
        <v>80</v>
      </c>
      <c r="AV102" s="13" t="s">
        <v>80</v>
      </c>
      <c r="AW102" s="13" t="s">
        <v>34</v>
      </c>
      <c r="AX102" s="13" t="s">
        <v>73</v>
      </c>
      <c r="AY102" s="227" t="s">
        <v>103</v>
      </c>
    </row>
    <row r="103" s="14" customFormat="1">
      <c r="A103" s="14"/>
      <c r="B103" s="228"/>
      <c r="C103" s="229"/>
      <c r="D103" s="210" t="s">
        <v>116</v>
      </c>
      <c r="E103" s="230" t="s">
        <v>19</v>
      </c>
      <c r="F103" s="231" t="s">
        <v>155</v>
      </c>
      <c r="G103" s="229"/>
      <c r="H103" s="232">
        <v>109.41300000000001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8" t="s">
        <v>116</v>
      </c>
      <c r="AU103" s="238" t="s">
        <v>80</v>
      </c>
      <c r="AV103" s="14" t="s">
        <v>110</v>
      </c>
      <c r="AW103" s="14" t="s">
        <v>34</v>
      </c>
      <c r="AX103" s="14" t="s">
        <v>78</v>
      </c>
      <c r="AY103" s="238" t="s">
        <v>103</v>
      </c>
    </row>
    <row r="104" s="2" customFormat="1" ht="19.8" customHeight="1">
      <c r="A104" s="38"/>
      <c r="B104" s="39"/>
      <c r="C104" s="197" t="s">
        <v>156</v>
      </c>
      <c r="D104" s="197" t="s">
        <v>105</v>
      </c>
      <c r="E104" s="198" t="s">
        <v>157</v>
      </c>
      <c r="F104" s="199" t="s">
        <v>158</v>
      </c>
      <c r="G104" s="200" t="s">
        <v>142</v>
      </c>
      <c r="H104" s="201">
        <v>110.813</v>
      </c>
      <c r="I104" s="202"/>
      <c r="J104" s="203">
        <f>ROUND(I104*H104,2)</f>
        <v>0</v>
      </c>
      <c r="K104" s="199" t="s">
        <v>109</v>
      </c>
      <c r="L104" s="44"/>
      <c r="M104" s="204" t="s">
        <v>19</v>
      </c>
      <c r="N104" s="205" t="s">
        <v>44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110</v>
      </c>
      <c r="AT104" s="208" t="s">
        <v>105</v>
      </c>
      <c r="AU104" s="208" t="s">
        <v>80</v>
      </c>
      <c r="AY104" s="17" t="s">
        <v>103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78</v>
      </c>
      <c r="BK104" s="209">
        <f>ROUND(I104*H104,2)</f>
        <v>0</v>
      </c>
      <c r="BL104" s="17" t="s">
        <v>110</v>
      </c>
      <c r="BM104" s="208" t="s">
        <v>159</v>
      </c>
    </row>
    <row r="105" s="2" customFormat="1">
      <c r="A105" s="38"/>
      <c r="B105" s="39"/>
      <c r="C105" s="40"/>
      <c r="D105" s="210" t="s">
        <v>112</v>
      </c>
      <c r="E105" s="40"/>
      <c r="F105" s="211" t="s">
        <v>160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112</v>
      </c>
      <c r="AU105" s="17" t="s">
        <v>80</v>
      </c>
    </row>
    <row r="106" s="2" customFormat="1">
      <c r="A106" s="38"/>
      <c r="B106" s="39"/>
      <c r="C106" s="40"/>
      <c r="D106" s="215" t="s">
        <v>114</v>
      </c>
      <c r="E106" s="40"/>
      <c r="F106" s="216" t="s">
        <v>161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114</v>
      </c>
      <c r="AU106" s="17" t="s">
        <v>80</v>
      </c>
    </row>
    <row r="107" s="13" customFormat="1">
      <c r="A107" s="13"/>
      <c r="B107" s="217"/>
      <c r="C107" s="218"/>
      <c r="D107" s="210" t="s">
        <v>116</v>
      </c>
      <c r="E107" s="219" t="s">
        <v>19</v>
      </c>
      <c r="F107" s="220" t="s">
        <v>153</v>
      </c>
      <c r="G107" s="218"/>
      <c r="H107" s="221">
        <v>47.813000000000002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116</v>
      </c>
      <c r="AU107" s="227" t="s">
        <v>80</v>
      </c>
      <c r="AV107" s="13" t="s">
        <v>80</v>
      </c>
      <c r="AW107" s="13" t="s">
        <v>34</v>
      </c>
      <c r="AX107" s="13" t="s">
        <v>73</v>
      </c>
      <c r="AY107" s="227" t="s">
        <v>103</v>
      </c>
    </row>
    <row r="108" s="13" customFormat="1">
      <c r="A108" s="13"/>
      <c r="B108" s="217"/>
      <c r="C108" s="218"/>
      <c r="D108" s="210" t="s">
        <v>116</v>
      </c>
      <c r="E108" s="219" t="s">
        <v>19</v>
      </c>
      <c r="F108" s="220" t="s">
        <v>146</v>
      </c>
      <c r="G108" s="218"/>
      <c r="H108" s="221">
        <v>63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116</v>
      </c>
      <c r="AU108" s="227" t="s">
        <v>80</v>
      </c>
      <c r="AV108" s="13" t="s">
        <v>80</v>
      </c>
      <c r="AW108" s="13" t="s">
        <v>34</v>
      </c>
      <c r="AX108" s="13" t="s">
        <v>73</v>
      </c>
      <c r="AY108" s="227" t="s">
        <v>103</v>
      </c>
    </row>
    <row r="109" s="14" customFormat="1">
      <c r="A109" s="14"/>
      <c r="B109" s="228"/>
      <c r="C109" s="229"/>
      <c r="D109" s="210" t="s">
        <v>116</v>
      </c>
      <c r="E109" s="230" t="s">
        <v>19</v>
      </c>
      <c r="F109" s="231" t="s">
        <v>155</v>
      </c>
      <c r="G109" s="229"/>
      <c r="H109" s="232">
        <v>110.813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8" t="s">
        <v>116</v>
      </c>
      <c r="AU109" s="238" t="s">
        <v>80</v>
      </c>
      <c r="AV109" s="14" t="s">
        <v>110</v>
      </c>
      <c r="AW109" s="14" t="s">
        <v>34</v>
      </c>
      <c r="AX109" s="14" t="s">
        <v>78</v>
      </c>
      <c r="AY109" s="238" t="s">
        <v>103</v>
      </c>
    </row>
    <row r="110" s="2" customFormat="1" ht="14.4" customHeight="1">
      <c r="A110" s="38"/>
      <c r="B110" s="39"/>
      <c r="C110" s="197" t="s">
        <v>162</v>
      </c>
      <c r="D110" s="197" t="s">
        <v>105</v>
      </c>
      <c r="E110" s="198" t="s">
        <v>163</v>
      </c>
      <c r="F110" s="199" t="s">
        <v>164</v>
      </c>
      <c r="G110" s="200" t="s">
        <v>142</v>
      </c>
      <c r="H110" s="201">
        <v>110.813</v>
      </c>
      <c r="I110" s="202"/>
      <c r="J110" s="203">
        <f>ROUND(I110*H110,2)</f>
        <v>0</v>
      </c>
      <c r="K110" s="199" t="s">
        <v>109</v>
      </c>
      <c r="L110" s="44"/>
      <c r="M110" s="204" t="s">
        <v>19</v>
      </c>
      <c r="N110" s="205" t="s">
        <v>44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110</v>
      </c>
      <c r="AT110" s="208" t="s">
        <v>105</v>
      </c>
      <c r="AU110" s="208" t="s">
        <v>80</v>
      </c>
      <c r="AY110" s="17" t="s">
        <v>103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78</v>
      </c>
      <c r="BK110" s="209">
        <f>ROUND(I110*H110,2)</f>
        <v>0</v>
      </c>
      <c r="BL110" s="17" t="s">
        <v>110</v>
      </c>
      <c r="BM110" s="208" t="s">
        <v>165</v>
      </c>
    </row>
    <row r="111" s="2" customFormat="1">
      <c r="A111" s="38"/>
      <c r="B111" s="39"/>
      <c r="C111" s="40"/>
      <c r="D111" s="210" t="s">
        <v>112</v>
      </c>
      <c r="E111" s="40"/>
      <c r="F111" s="211" t="s">
        <v>166</v>
      </c>
      <c r="G111" s="40"/>
      <c r="H111" s="40"/>
      <c r="I111" s="212"/>
      <c r="J111" s="40"/>
      <c r="K111" s="40"/>
      <c r="L111" s="44"/>
      <c r="M111" s="213"/>
      <c r="N111" s="21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112</v>
      </c>
      <c r="AU111" s="17" t="s">
        <v>80</v>
      </c>
    </row>
    <row r="112" s="2" customFormat="1">
      <c r="A112" s="38"/>
      <c r="B112" s="39"/>
      <c r="C112" s="40"/>
      <c r="D112" s="215" t="s">
        <v>114</v>
      </c>
      <c r="E112" s="40"/>
      <c r="F112" s="216" t="s">
        <v>167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114</v>
      </c>
      <c r="AU112" s="17" t="s">
        <v>80</v>
      </c>
    </row>
    <row r="113" s="13" customFormat="1">
      <c r="A113" s="13"/>
      <c r="B113" s="217"/>
      <c r="C113" s="218"/>
      <c r="D113" s="210" t="s">
        <v>116</v>
      </c>
      <c r="E113" s="219" t="s">
        <v>19</v>
      </c>
      <c r="F113" s="220" t="s">
        <v>153</v>
      </c>
      <c r="G113" s="218"/>
      <c r="H113" s="221">
        <v>47.813000000000002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116</v>
      </c>
      <c r="AU113" s="227" t="s">
        <v>80</v>
      </c>
      <c r="AV113" s="13" t="s">
        <v>80</v>
      </c>
      <c r="AW113" s="13" t="s">
        <v>34</v>
      </c>
      <c r="AX113" s="13" t="s">
        <v>73</v>
      </c>
      <c r="AY113" s="227" t="s">
        <v>103</v>
      </c>
    </row>
    <row r="114" s="13" customFormat="1">
      <c r="A114" s="13"/>
      <c r="B114" s="217"/>
      <c r="C114" s="218"/>
      <c r="D114" s="210" t="s">
        <v>116</v>
      </c>
      <c r="E114" s="219" t="s">
        <v>19</v>
      </c>
      <c r="F114" s="220" t="s">
        <v>146</v>
      </c>
      <c r="G114" s="218"/>
      <c r="H114" s="221">
        <v>63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116</v>
      </c>
      <c r="AU114" s="227" t="s">
        <v>80</v>
      </c>
      <c r="AV114" s="13" t="s">
        <v>80</v>
      </c>
      <c r="AW114" s="13" t="s">
        <v>34</v>
      </c>
      <c r="AX114" s="13" t="s">
        <v>73</v>
      </c>
      <c r="AY114" s="227" t="s">
        <v>103</v>
      </c>
    </row>
    <row r="115" s="14" customFormat="1">
      <c r="A115" s="14"/>
      <c r="B115" s="228"/>
      <c r="C115" s="229"/>
      <c r="D115" s="210" t="s">
        <v>116</v>
      </c>
      <c r="E115" s="230" t="s">
        <v>19</v>
      </c>
      <c r="F115" s="231" t="s">
        <v>155</v>
      </c>
      <c r="G115" s="229"/>
      <c r="H115" s="232">
        <v>110.813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8" t="s">
        <v>116</v>
      </c>
      <c r="AU115" s="238" t="s">
        <v>80</v>
      </c>
      <c r="AV115" s="14" t="s">
        <v>110</v>
      </c>
      <c r="AW115" s="14" t="s">
        <v>34</v>
      </c>
      <c r="AX115" s="14" t="s">
        <v>78</v>
      </c>
      <c r="AY115" s="238" t="s">
        <v>103</v>
      </c>
    </row>
    <row r="116" s="2" customFormat="1" ht="14.4" customHeight="1">
      <c r="A116" s="38"/>
      <c r="B116" s="39"/>
      <c r="C116" s="197" t="s">
        <v>168</v>
      </c>
      <c r="D116" s="197" t="s">
        <v>105</v>
      </c>
      <c r="E116" s="198" t="s">
        <v>169</v>
      </c>
      <c r="F116" s="199" t="s">
        <v>170</v>
      </c>
      <c r="G116" s="200" t="s">
        <v>142</v>
      </c>
      <c r="H116" s="201">
        <v>110.813</v>
      </c>
      <c r="I116" s="202"/>
      <c r="J116" s="203">
        <f>ROUND(I116*H116,2)</f>
        <v>0</v>
      </c>
      <c r="K116" s="199" t="s">
        <v>109</v>
      </c>
      <c r="L116" s="44"/>
      <c r="M116" s="204" t="s">
        <v>19</v>
      </c>
      <c r="N116" s="205" t="s">
        <v>44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110</v>
      </c>
      <c r="AT116" s="208" t="s">
        <v>105</v>
      </c>
      <c r="AU116" s="208" t="s">
        <v>80</v>
      </c>
      <c r="AY116" s="17" t="s">
        <v>103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78</v>
      </c>
      <c r="BK116" s="209">
        <f>ROUND(I116*H116,2)</f>
        <v>0</v>
      </c>
      <c r="BL116" s="17" t="s">
        <v>110</v>
      </c>
      <c r="BM116" s="208" t="s">
        <v>171</v>
      </c>
    </row>
    <row r="117" s="2" customFormat="1">
      <c r="A117" s="38"/>
      <c r="B117" s="39"/>
      <c r="C117" s="40"/>
      <c r="D117" s="210" t="s">
        <v>112</v>
      </c>
      <c r="E117" s="40"/>
      <c r="F117" s="211" t="s">
        <v>172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112</v>
      </c>
      <c r="AU117" s="17" t="s">
        <v>80</v>
      </c>
    </row>
    <row r="118" s="2" customFormat="1">
      <c r="A118" s="38"/>
      <c r="B118" s="39"/>
      <c r="C118" s="40"/>
      <c r="D118" s="215" t="s">
        <v>114</v>
      </c>
      <c r="E118" s="40"/>
      <c r="F118" s="216" t="s">
        <v>173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114</v>
      </c>
      <c r="AU118" s="17" t="s">
        <v>80</v>
      </c>
    </row>
    <row r="119" s="13" customFormat="1">
      <c r="A119" s="13"/>
      <c r="B119" s="217"/>
      <c r="C119" s="218"/>
      <c r="D119" s="210" t="s">
        <v>116</v>
      </c>
      <c r="E119" s="219" t="s">
        <v>19</v>
      </c>
      <c r="F119" s="220" t="s">
        <v>174</v>
      </c>
      <c r="G119" s="218"/>
      <c r="H119" s="221">
        <v>110.813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116</v>
      </c>
      <c r="AU119" s="227" t="s">
        <v>80</v>
      </c>
      <c r="AV119" s="13" t="s">
        <v>80</v>
      </c>
      <c r="AW119" s="13" t="s">
        <v>34</v>
      </c>
      <c r="AX119" s="13" t="s">
        <v>78</v>
      </c>
      <c r="AY119" s="227" t="s">
        <v>103</v>
      </c>
    </row>
    <row r="120" s="2" customFormat="1" ht="22.2" customHeight="1">
      <c r="A120" s="38"/>
      <c r="B120" s="39"/>
      <c r="C120" s="197" t="s">
        <v>175</v>
      </c>
      <c r="D120" s="197" t="s">
        <v>105</v>
      </c>
      <c r="E120" s="198" t="s">
        <v>176</v>
      </c>
      <c r="F120" s="199" t="s">
        <v>177</v>
      </c>
      <c r="G120" s="200" t="s">
        <v>127</v>
      </c>
      <c r="H120" s="201">
        <v>1920</v>
      </c>
      <c r="I120" s="202"/>
      <c r="J120" s="203">
        <f>ROUND(I120*H120,2)</f>
        <v>0</v>
      </c>
      <c r="K120" s="199" t="s">
        <v>19</v>
      </c>
      <c r="L120" s="44"/>
      <c r="M120" s="204" t="s">
        <v>19</v>
      </c>
      <c r="N120" s="205" t="s">
        <v>44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110</v>
      </c>
      <c r="AT120" s="208" t="s">
        <v>105</v>
      </c>
      <c r="AU120" s="208" t="s">
        <v>80</v>
      </c>
      <c r="AY120" s="17" t="s">
        <v>103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78</v>
      </c>
      <c r="BK120" s="209">
        <f>ROUND(I120*H120,2)</f>
        <v>0</v>
      </c>
      <c r="BL120" s="17" t="s">
        <v>110</v>
      </c>
      <c r="BM120" s="208" t="s">
        <v>178</v>
      </c>
    </row>
    <row r="121" s="2" customFormat="1">
      <c r="A121" s="38"/>
      <c r="B121" s="39"/>
      <c r="C121" s="40"/>
      <c r="D121" s="210" t="s">
        <v>112</v>
      </c>
      <c r="E121" s="40"/>
      <c r="F121" s="211" t="s">
        <v>179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112</v>
      </c>
      <c r="AU121" s="17" t="s">
        <v>80</v>
      </c>
    </row>
    <row r="122" s="2" customFormat="1">
      <c r="A122" s="38"/>
      <c r="B122" s="39"/>
      <c r="C122" s="40"/>
      <c r="D122" s="210" t="s">
        <v>180</v>
      </c>
      <c r="E122" s="40"/>
      <c r="F122" s="239" t="s">
        <v>181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180</v>
      </c>
      <c r="AU122" s="17" t="s">
        <v>80</v>
      </c>
    </row>
    <row r="123" s="13" customFormat="1">
      <c r="A123" s="13"/>
      <c r="B123" s="217"/>
      <c r="C123" s="218"/>
      <c r="D123" s="210" t="s">
        <v>116</v>
      </c>
      <c r="E123" s="219" t="s">
        <v>19</v>
      </c>
      <c r="F123" s="220" t="s">
        <v>182</v>
      </c>
      <c r="G123" s="218"/>
      <c r="H123" s="221">
        <v>1920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116</v>
      </c>
      <c r="AU123" s="227" t="s">
        <v>80</v>
      </c>
      <c r="AV123" s="13" t="s">
        <v>80</v>
      </c>
      <c r="AW123" s="13" t="s">
        <v>34</v>
      </c>
      <c r="AX123" s="13" t="s">
        <v>78</v>
      </c>
      <c r="AY123" s="227" t="s">
        <v>103</v>
      </c>
    </row>
    <row r="124" s="2" customFormat="1" ht="22.2" customHeight="1">
      <c r="A124" s="38"/>
      <c r="B124" s="39"/>
      <c r="C124" s="197" t="s">
        <v>183</v>
      </c>
      <c r="D124" s="197" t="s">
        <v>105</v>
      </c>
      <c r="E124" s="198" t="s">
        <v>184</v>
      </c>
      <c r="F124" s="199" t="s">
        <v>185</v>
      </c>
      <c r="G124" s="200" t="s">
        <v>186</v>
      </c>
      <c r="H124" s="201">
        <v>6</v>
      </c>
      <c r="I124" s="202"/>
      <c r="J124" s="203">
        <f>ROUND(I124*H124,2)</f>
        <v>0</v>
      </c>
      <c r="K124" s="199" t="s">
        <v>19</v>
      </c>
      <c r="L124" s="44"/>
      <c r="M124" s="204" t="s">
        <v>19</v>
      </c>
      <c r="N124" s="205" t="s">
        <v>44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110</v>
      </c>
      <c r="AT124" s="208" t="s">
        <v>105</v>
      </c>
      <c r="AU124" s="208" t="s">
        <v>80</v>
      </c>
      <c r="AY124" s="17" t="s">
        <v>103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7" t="s">
        <v>78</v>
      </c>
      <c r="BK124" s="209">
        <f>ROUND(I124*H124,2)</f>
        <v>0</v>
      </c>
      <c r="BL124" s="17" t="s">
        <v>110</v>
      </c>
      <c r="BM124" s="208" t="s">
        <v>187</v>
      </c>
    </row>
    <row r="125" s="2" customFormat="1">
      <c r="A125" s="38"/>
      <c r="B125" s="39"/>
      <c r="C125" s="40"/>
      <c r="D125" s="210" t="s">
        <v>112</v>
      </c>
      <c r="E125" s="40"/>
      <c r="F125" s="211" t="s">
        <v>188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112</v>
      </c>
      <c r="AU125" s="17" t="s">
        <v>80</v>
      </c>
    </row>
    <row r="126" s="2" customFormat="1">
      <c r="A126" s="38"/>
      <c r="B126" s="39"/>
      <c r="C126" s="40"/>
      <c r="D126" s="210" t="s">
        <v>180</v>
      </c>
      <c r="E126" s="40"/>
      <c r="F126" s="239" t="s">
        <v>189</v>
      </c>
      <c r="G126" s="40"/>
      <c r="H126" s="40"/>
      <c r="I126" s="212"/>
      <c r="J126" s="40"/>
      <c r="K126" s="40"/>
      <c r="L126" s="44"/>
      <c r="M126" s="213"/>
      <c r="N126" s="21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180</v>
      </c>
      <c r="AU126" s="17" t="s">
        <v>80</v>
      </c>
    </row>
    <row r="127" s="13" customFormat="1">
      <c r="A127" s="13"/>
      <c r="B127" s="217"/>
      <c r="C127" s="218"/>
      <c r="D127" s="210" t="s">
        <v>116</v>
      </c>
      <c r="E127" s="219" t="s">
        <v>19</v>
      </c>
      <c r="F127" s="220" t="s">
        <v>147</v>
      </c>
      <c r="G127" s="218"/>
      <c r="H127" s="221">
        <v>6</v>
      </c>
      <c r="I127" s="222"/>
      <c r="J127" s="218"/>
      <c r="K127" s="218"/>
      <c r="L127" s="223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7" t="s">
        <v>116</v>
      </c>
      <c r="AU127" s="227" t="s">
        <v>80</v>
      </c>
      <c r="AV127" s="13" t="s">
        <v>80</v>
      </c>
      <c r="AW127" s="13" t="s">
        <v>34</v>
      </c>
      <c r="AX127" s="13" t="s">
        <v>78</v>
      </c>
      <c r="AY127" s="227" t="s">
        <v>103</v>
      </c>
    </row>
    <row r="128" s="2" customFormat="1" ht="6.96" customHeight="1">
      <c r="A128" s="38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HGKL2Xvi0rOA2qPa3SNre9IckeN5va6DZLHn+AXVIgzugvhbWfIqCrHeYxjZn0ZXjGtXU9DfgKk9sLNYOQ4djA==" hashValue="zGCS8vrn36PASzERuB1XJM7sbZQuKFLtVPmqfxDwZwA1DuwIsZr8U7oSodALBMmg5B0MQfc3LeGRuS+lYS3YYg==" algorithmName="SHA-512" password="CC35"/>
  <autoFilter ref="C74:K127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1/111103212"/>
    <hyperlink ref="F84" r:id="rId2" display="https://podminky.urs.cz/item/CS_URS_2023_01/111103213"/>
    <hyperlink ref="F88" r:id="rId3" display="https://podminky.urs.cz/item/CS_URS_2023_01/111203201"/>
    <hyperlink ref="F92" r:id="rId4" display="https://podminky.urs.cz/item/CS_URS_2023_01/112101101"/>
    <hyperlink ref="F96" r:id="rId5" display="https://podminky.urs.cz/item/CS_URS_2023_01/125703302"/>
    <hyperlink ref="F100" r:id="rId6" display="https://podminky.urs.cz/item/CS_URS_2023_01/125703312"/>
    <hyperlink ref="F106" r:id="rId7" display="https://podminky.urs.cz/item/CS_URS_2023_01/162351104"/>
    <hyperlink ref="F112" r:id="rId8" display="https://podminky.urs.cz/item/CS_URS_2023_01/167151111"/>
    <hyperlink ref="F118" r:id="rId9" display="https://podminky.urs.cz/item/CS_URS_2023_01/17115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190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191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192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193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194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195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196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197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198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199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200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77</v>
      </c>
      <c r="F18" s="254" t="s">
        <v>201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202</v>
      </c>
      <c r="F19" s="254" t="s">
        <v>203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204</v>
      </c>
      <c r="F20" s="254" t="s">
        <v>205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206</v>
      </c>
      <c r="F21" s="254" t="s">
        <v>207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208</v>
      </c>
      <c r="F22" s="254" t="s">
        <v>209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210</v>
      </c>
      <c r="F23" s="254" t="s">
        <v>211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212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213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214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215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216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217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218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219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220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89</v>
      </c>
      <c r="F36" s="254"/>
      <c r="G36" s="254" t="s">
        <v>221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222</v>
      </c>
      <c r="F37" s="254"/>
      <c r="G37" s="254" t="s">
        <v>223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54</v>
      </c>
      <c r="F38" s="254"/>
      <c r="G38" s="254" t="s">
        <v>224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55</v>
      </c>
      <c r="F39" s="254"/>
      <c r="G39" s="254" t="s">
        <v>225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90</v>
      </c>
      <c r="F40" s="254"/>
      <c r="G40" s="254" t="s">
        <v>226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91</v>
      </c>
      <c r="F41" s="254"/>
      <c r="G41" s="254" t="s">
        <v>227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228</v>
      </c>
      <c r="F42" s="254"/>
      <c r="G42" s="254" t="s">
        <v>229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230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231</v>
      </c>
      <c r="F44" s="254"/>
      <c r="G44" s="254" t="s">
        <v>232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93</v>
      </c>
      <c r="F45" s="254"/>
      <c r="G45" s="254" t="s">
        <v>233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234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235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236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237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238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239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240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241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242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243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244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245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246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247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248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249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250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251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252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253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254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255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256</v>
      </c>
      <c r="D76" s="272"/>
      <c r="E76" s="272"/>
      <c r="F76" s="272" t="s">
        <v>257</v>
      </c>
      <c r="G76" s="273"/>
      <c r="H76" s="272" t="s">
        <v>55</v>
      </c>
      <c r="I76" s="272" t="s">
        <v>58</v>
      </c>
      <c r="J76" s="272" t="s">
        <v>258</v>
      </c>
      <c r="K76" s="271"/>
    </row>
    <row r="77" s="1" customFormat="1" ht="17.25" customHeight="1">
      <c r="B77" s="269"/>
      <c r="C77" s="274" t="s">
        <v>259</v>
      </c>
      <c r="D77" s="274"/>
      <c r="E77" s="274"/>
      <c r="F77" s="275" t="s">
        <v>260</v>
      </c>
      <c r="G77" s="276"/>
      <c r="H77" s="274"/>
      <c r="I77" s="274"/>
      <c r="J77" s="274" t="s">
        <v>261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54</v>
      </c>
      <c r="D79" s="279"/>
      <c r="E79" s="279"/>
      <c r="F79" s="280" t="s">
        <v>262</v>
      </c>
      <c r="G79" s="281"/>
      <c r="H79" s="257" t="s">
        <v>263</v>
      </c>
      <c r="I79" s="257" t="s">
        <v>264</v>
      </c>
      <c r="J79" s="257">
        <v>20</v>
      </c>
      <c r="K79" s="271"/>
    </row>
    <row r="80" s="1" customFormat="1" ht="15" customHeight="1">
      <c r="B80" s="269"/>
      <c r="C80" s="257" t="s">
        <v>265</v>
      </c>
      <c r="D80" s="257"/>
      <c r="E80" s="257"/>
      <c r="F80" s="280" t="s">
        <v>262</v>
      </c>
      <c r="G80" s="281"/>
      <c r="H80" s="257" t="s">
        <v>266</v>
      </c>
      <c r="I80" s="257" t="s">
        <v>264</v>
      </c>
      <c r="J80" s="257">
        <v>120</v>
      </c>
      <c r="K80" s="271"/>
    </row>
    <row r="81" s="1" customFormat="1" ht="15" customHeight="1">
      <c r="B81" s="282"/>
      <c r="C81" s="257" t="s">
        <v>267</v>
      </c>
      <c r="D81" s="257"/>
      <c r="E81" s="257"/>
      <c r="F81" s="280" t="s">
        <v>268</v>
      </c>
      <c r="G81" s="281"/>
      <c r="H81" s="257" t="s">
        <v>269</v>
      </c>
      <c r="I81" s="257" t="s">
        <v>264</v>
      </c>
      <c r="J81" s="257">
        <v>50</v>
      </c>
      <c r="K81" s="271"/>
    </row>
    <row r="82" s="1" customFormat="1" ht="15" customHeight="1">
      <c r="B82" s="282"/>
      <c r="C82" s="257" t="s">
        <v>270</v>
      </c>
      <c r="D82" s="257"/>
      <c r="E82" s="257"/>
      <c r="F82" s="280" t="s">
        <v>262</v>
      </c>
      <c r="G82" s="281"/>
      <c r="H82" s="257" t="s">
        <v>271</v>
      </c>
      <c r="I82" s="257" t="s">
        <v>272</v>
      </c>
      <c r="J82" s="257"/>
      <c r="K82" s="271"/>
    </row>
    <row r="83" s="1" customFormat="1" ht="15" customHeight="1">
      <c r="B83" s="282"/>
      <c r="C83" s="283" t="s">
        <v>273</v>
      </c>
      <c r="D83" s="283"/>
      <c r="E83" s="283"/>
      <c r="F83" s="284" t="s">
        <v>268</v>
      </c>
      <c r="G83" s="283"/>
      <c r="H83" s="283" t="s">
        <v>274</v>
      </c>
      <c r="I83" s="283" t="s">
        <v>264</v>
      </c>
      <c r="J83" s="283">
        <v>15</v>
      </c>
      <c r="K83" s="271"/>
    </row>
    <row r="84" s="1" customFormat="1" ht="15" customHeight="1">
      <c r="B84" s="282"/>
      <c r="C84" s="283" t="s">
        <v>275</v>
      </c>
      <c r="D84" s="283"/>
      <c r="E84" s="283"/>
      <c r="F84" s="284" t="s">
        <v>268</v>
      </c>
      <c r="G84" s="283"/>
      <c r="H84" s="283" t="s">
        <v>276</v>
      </c>
      <c r="I84" s="283" t="s">
        <v>264</v>
      </c>
      <c r="J84" s="283">
        <v>15</v>
      </c>
      <c r="K84" s="271"/>
    </row>
    <row r="85" s="1" customFormat="1" ht="15" customHeight="1">
      <c r="B85" s="282"/>
      <c r="C85" s="283" t="s">
        <v>277</v>
      </c>
      <c r="D85" s="283"/>
      <c r="E85" s="283"/>
      <c r="F85" s="284" t="s">
        <v>268</v>
      </c>
      <c r="G85" s="283"/>
      <c r="H85" s="283" t="s">
        <v>278</v>
      </c>
      <c r="I85" s="283" t="s">
        <v>264</v>
      </c>
      <c r="J85" s="283">
        <v>20</v>
      </c>
      <c r="K85" s="271"/>
    </row>
    <row r="86" s="1" customFormat="1" ht="15" customHeight="1">
      <c r="B86" s="282"/>
      <c r="C86" s="283" t="s">
        <v>279</v>
      </c>
      <c r="D86" s="283"/>
      <c r="E86" s="283"/>
      <c r="F86" s="284" t="s">
        <v>268</v>
      </c>
      <c r="G86" s="283"/>
      <c r="H86" s="283" t="s">
        <v>280</v>
      </c>
      <c r="I86" s="283" t="s">
        <v>264</v>
      </c>
      <c r="J86" s="283">
        <v>20</v>
      </c>
      <c r="K86" s="271"/>
    </row>
    <row r="87" s="1" customFormat="1" ht="15" customHeight="1">
      <c r="B87" s="282"/>
      <c r="C87" s="257" t="s">
        <v>281</v>
      </c>
      <c r="D87" s="257"/>
      <c r="E87" s="257"/>
      <c r="F87" s="280" t="s">
        <v>268</v>
      </c>
      <c r="G87" s="281"/>
      <c r="H87" s="257" t="s">
        <v>282</v>
      </c>
      <c r="I87" s="257" t="s">
        <v>264</v>
      </c>
      <c r="J87" s="257">
        <v>50</v>
      </c>
      <c r="K87" s="271"/>
    </row>
    <row r="88" s="1" customFormat="1" ht="15" customHeight="1">
      <c r="B88" s="282"/>
      <c r="C88" s="257" t="s">
        <v>283</v>
      </c>
      <c r="D88" s="257"/>
      <c r="E88" s="257"/>
      <c r="F88" s="280" t="s">
        <v>268</v>
      </c>
      <c r="G88" s="281"/>
      <c r="H88" s="257" t="s">
        <v>284</v>
      </c>
      <c r="I88" s="257" t="s">
        <v>264</v>
      </c>
      <c r="J88" s="257">
        <v>20</v>
      </c>
      <c r="K88" s="271"/>
    </row>
    <row r="89" s="1" customFormat="1" ht="15" customHeight="1">
      <c r="B89" s="282"/>
      <c r="C89" s="257" t="s">
        <v>285</v>
      </c>
      <c r="D89" s="257"/>
      <c r="E89" s="257"/>
      <c r="F89" s="280" t="s">
        <v>268</v>
      </c>
      <c r="G89" s="281"/>
      <c r="H89" s="257" t="s">
        <v>286</v>
      </c>
      <c r="I89" s="257" t="s">
        <v>264</v>
      </c>
      <c r="J89" s="257">
        <v>20</v>
      </c>
      <c r="K89" s="271"/>
    </row>
    <row r="90" s="1" customFormat="1" ht="15" customHeight="1">
      <c r="B90" s="282"/>
      <c r="C90" s="257" t="s">
        <v>287</v>
      </c>
      <c r="D90" s="257"/>
      <c r="E90" s="257"/>
      <c r="F90" s="280" t="s">
        <v>268</v>
      </c>
      <c r="G90" s="281"/>
      <c r="H90" s="257" t="s">
        <v>288</v>
      </c>
      <c r="I90" s="257" t="s">
        <v>264</v>
      </c>
      <c r="J90" s="257">
        <v>50</v>
      </c>
      <c r="K90" s="271"/>
    </row>
    <row r="91" s="1" customFormat="1" ht="15" customHeight="1">
      <c r="B91" s="282"/>
      <c r="C91" s="257" t="s">
        <v>289</v>
      </c>
      <c r="D91" s="257"/>
      <c r="E91" s="257"/>
      <c r="F91" s="280" t="s">
        <v>268</v>
      </c>
      <c r="G91" s="281"/>
      <c r="H91" s="257" t="s">
        <v>289</v>
      </c>
      <c r="I91" s="257" t="s">
        <v>264</v>
      </c>
      <c r="J91" s="257">
        <v>50</v>
      </c>
      <c r="K91" s="271"/>
    </row>
    <row r="92" s="1" customFormat="1" ht="15" customHeight="1">
      <c r="B92" s="282"/>
      <c r="C92" s="257" t="s">
        <v>290</v>
      </c>
      <c r="D92" s="257"/>
      <c r="E92" s="257"/>
      <c r="F92" s="280" t="s">
        <v>268</v>
      </c>
      <c r="G92" s="281"/>
      <c r="H92" s="257" t="s">
        <v>291</v>
      </c>
      <c r="I92" s="257" t="s">
        <v>264</v>
      </c>
      <c r="J92" s="257">
        <v>255</v>
      </c>
      <c r="K92" s="271"/>
    </row>
    <row r="93" s="1" customFormat="1" ht="15" customHeight="1">
      <c r="B93" s="282"/>
      <c r="C93" s="257" t="s">
        <v>292</v>
      </c>
      <c r="D93" s="257"/>
      <c r="E93" s="257"/>
      <c r="F93" s="280" t="s">
        <v>262</v>
      </c>
      <c r="G93" s="281"/>
      <c r="H93" s="257" t="s">
        <v>293</v>
      </c>
      <c r="I93" s="257" t="s">
        <v>294</v>
      </c>
      <c r="J93" s="257"/>
      <c r="K93" s="271"/>
    </row>
    <row r="94" s="1" customFormat="1" ht="15" customHeight="1">
      <c r="B94" s="282"/>
      <c r="C94" s="257" t="s">
        <v>295</v>
      </c>
      <c r="D94" s="257"/>
      <c r="E94" s="257"/>
      <c r="F94" s="280" t="s">
        <v>262</v>
      </c>
      <c r="G94" s="281"/>
      <c r="H94" s="257" t="s">
        <v>296</v>
      </c>
      <c r="I94" s="257" t="s">
        <v>297</v>
      </c>
      <c r="J94" s="257"/>
      <c r="K94" s="271"/>
    </row>
    <row r="95" s="1" customFormat="1" ht="15" customHeight="1">
      <c r="B95" s="282"/>
      <c r="C95" s="257" t="s">
        <v>298</v>
      </c>
      <c r="D95" s="257"/>
      <c r="E95" s="257"/>
      <c r="F95" s="280" t="s">
        <v>262</v>
      </c>
      <c r="G95" s="281"/>
      <c r="H95" s="257" t="s">
        <v>298</v>
      </c>
      <c r="I95" s="257" t="s">
        <v>297</v>
      </c>
      <c r="J95" s="257"/>
      <c r="K95" s="271"/>
    </row>
    <row r="96" s="1" customFormat="1" ht="15" customHeight="1">
      <c r="B96" s="282"/>
      <c r="C96" s="257" t="s">
        <v>39</v>
      </c>
      <c r="D96" s="257"/>
      <c r="E96" s="257"/>
      <c r="F96" s="280" t="s">
        <v>262</v>
      </c>
      <c r="G96" s="281"/>
      <c r="H96" s="257" t="s">
        <v>299</v>
      </c>
      <c r="I96" s="257" t="s">
        <v>297</v>
      </c>
      <c r="J96" s="257"/>
      <c r="K96" s="271"/>
    </row>
    <row r="97" s="1" customFormat="1" ht="15" customHeight="1">
      <c r="B97" s="282"/>
      <c r="C97" s="257" t="s">
        <v>49</v>
      </c>
      <c r="D97" s="257"/>
      <c r="E97" s="257"/>
      <c r="F97" s="280" t="s">
        <v>262</v>
      </c>
      <c r="G97" s="281"/>
      <c r="H97" s="257" t="s">
        <v>300</v>
      </c>
      <c r="I97" s="257" t="s">
        <v>297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301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256</v>
      </c>
      <c r="D103" s="272"/>
      <c r="E103" s="272"/>
      <c r="F103" s="272" t="s">
        <v>257</v>
      </c>
      <c r="G103" s="273"/>
      <c r="H103" s="272" t="s">
        <v>55</v>
      </c>
      <c r="I103" s="272" t="s">
        <v>58</v>
      </c>
      <c r="J103" s="272" t="s">
        <v>258</v>
      </c>
      <c r="K103" s="271"/>
    </row>
    <row r="104" s="1" customFormat="1" ht="17.25" customHeight="1">
      <c r="B104" s="269"/>
      <c r="C104" s="274" t="s">
        <v>259</v>
      </c>
      <c r="D104" s="274"/>
      <c r="E104" s="274"/>
      <c r="F104" s="275" t="s">
        <v>260</v>
      </c>
      <c r="G104" s="276"/>
      <c r="H104" s="274"/>
      <c r="I104" s="274"/>
      <c r="J104" s="274" t="s">
        <v>261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54</v>
      </c>
      <c r="D106" s="279"/>
      <c r="E106" s="279"/>
      <c r="F106" s="280" t="s">
        <v>262</v>
      </c>
      <c r="G106" s="257"/>
      <c r="H106" s="257" t="s">
        <v>302</v>
      </c>
      <c r="I106" s="257" t="s">
        <v>264</v>
      </c>
      <c r="J106" s="257">
        <v>20</v>
      </c>
      <c r="K106" s="271"/>
    </row>
    <row r="107" s="1" customFormat="1" ht="15" customHeight="1">
      <c r="B107" s="269"/>
      <c r="C107" s="257" t="s">
        <v>265</v>
      </c>
      <c r="D107" s="257"/>
      <c r="E107" s="257"/>
      <c r="F107" s="280" t="s">
        <v>262</v>
      </c>
      <c r="G107" s="257"/>
      <c r="H107" s="257" t="s">
        <v>302</v>
      </c>
      <c r="I107" s="257" t="s">
        <v>264</v>
      </c>
      <c r="J107" s="257">
        <v>120</v>
      </c>
      <c r="K107" s="271"/>
    </row>
    <row r="108" s="1" customFormat="1" ht="15" customHeight="1">
      <c r="B108" s="282"/>
      <c r="C108" s="257" t="s">
        <v>267</v>
      </c>
      <c r="D108" s="257"/>
      <c r="E108" s="257"/>
      <c r="F108" s="280" t="s">
        <v>268</v>
      </c>
      <c r="G108" s="257"/>
      <c r="H108" s="257" t="s">
        <v>302</v>
      </c>
      <c r="I108" s="257" t="s">
        <v>264</v>
      </c>
      <c r="J108" s="257">
        <v>50</v>
      </c>
      <c r="K108" s="271"/>
    </row>
    <row r="109" s="1" customFormat="1" ht="15" customHeight="1">
      <c r="B109" s="282"/>
      <c r="C109" s="257" t="s">
        <v>270</v>
      </c>
      <c r="D109" s="257"/>
      <c r="E109" s="257"/>
      <c r="F109" s="280" t="s">
        <v>262</v>
      </c>
      <c r="G109" s="257"/>
      <c r="H109" s="257" t="s">
        <v>302</v>
      </c>
      <c r="I109" s="257" t="s">
        <v>272</v>
      </c>
      <c r="J109" s="257"/>
      <c r="K109" s="271"/>
    </row>
    <row r="110" s="1" customFormat="1" ht="15" customHeight="1">
      <c r="B110" s="282"/>
      <c r="C110" s="257" t="s">
        <v>281</v>
      </c>
      <c r="D110" s="257"/>
      <c r="E110" s="257"/>
      <c r="F110" s="280" t="s">
        <v>268</v>
      </c>
      <c r="G110" s="257"/>
      <c r="H110" s="257" t="s">
        <v>302</v>
      </c>
      <c r="I110" s="257" t="s">
        <v>264</v>
      </c>
      <c r="J110" s="257">
        <v>50</v>
      </c>
      <c r="K110" s="271"/>
    </row>
    <row r="111" s="1" customFormat="1" ht="15" customHeight="1">
      <c r="B111" s="282"/>
      <c r="C111" s="257" t="s">
        <v>289</v>
      </c>
      <c r="D111" s="257"/>
      <c r="E111" s="257"/>
      <c r="F111" s="280" t="s">
        <v>268</v>
      </c>
      <c r="G111" s="257"/>
      <c r="H111" s="257" t="s">
        <v>302</v>
      </c>
      <c r="I111" s="257" t="s">
        <v>264</v>
      </c>
      <c r="J111" s="257">
        <v>50</v>
      </c>
      <c r="K111" s="271"/>
    </row>
    <row r="112" s="1" customFormat="1" ht="15" customHeight="1">
      <c r="B112" s="282"/>
      <c r="C112" s="257" t="s">
        <v>287</v>
      </c>
      <c r="D112" s="257"/>
      <c r="E112" s="257"/>
      <c r="F112" s="280" t="s">
        <v>268</v>
      </c>
      <c r="G112" s="257"/>
      <c r="H112" s="257" t="s">
        <v>302</v>
      </c>
      <c r="I112" s="257" t="s">
        <v>264</v>
      </c>
      <c r="J112" s="257">
        <v>50</v>
      </c>
      <c r="K112" s="271"/>
    </row>
    <row r="113" s="1" customFormat="1" ht="15" customHeight="1">
      <c r="B113" s="282"/>
      <c r="C113" s="257" t="s">
        <v>54</v>
      </c>
      <c r="D113" s="257"/>
      <c r="E113" s="257"/>
      <c r="F113" s="280" t="s">
        <v>262</v>
      </c>
      <c r="G113" s="257"/>
      <c r="H113" s="257" t="s">
        <v>303</v>
      </c>
      <c r="I113" s="257" t="s">
        <v>264</v>
      </c>
      <c r="J113" s="257">
        <v>20</v>
      </c>
      <c r="K113" s="271"/>
    </row>
    <row r="114" s="1" customFormat="1" ht="15" customHeight="1">
      <c r="B114" s="282"/>
      <c r="C114" s="257" t="s">
        <v>304</v>
      </c>
      <c r="D114" s="257"/>
      <c r="E114" s="257"/>
      <c r="F114" s="280" t="s">
        <v>262</v>
      </c>
      <c r="G114" s="257"/>
      <c r="H114" s="257" t="s">
        <v>305</v>
      </c>
      <c r="I114" s="257" t="s">
        <v>264</v>
      </c>
      <c r="J114" s="257">
        <v>120</v>
      </c>
      <c r="K114" s="271"/>
    </row>
    <row r="115" s="1" customFormat="1" ht="15" customHeight="1">
      <c r="B115" s="282"/>
      <c r="C115" s="257" t="s">
        <v>39</v>
      </c>
      <c r="D115" s="257"/>
      <c r="E115" s="257"/>
      <c r="F115" s="280" t="s">
        <v>262</v>
      </c>
      <c r="G115" s="257"/>
      <c r="H115" s="257" t="s">
        <v>306</v>
      </c>
      <c r="I115" s="257" t="s">
        <v>297</v>
      </c>
      <c r="J115" s="257"/>
      <c r="K115" s="271"/>
    </row>
    <row r="116" s="1" customFormat="1" ht="15" customHeight="1">
      <c r="B116" s="282"/>
      <c r="C116" s="257" t="s">
        <v>49</v>
      </c>
      <c r="D116" s="257"/>
      <c r="E116" s="257"/>
      <c r="F116" s="280" t="s">
        <v>262</v>
      </c>
      <c r="G116" s="257"/>
      <c r="H116" s="257" t="s">
        <v>307</v>
      </c>
      <c r="I116" s="257" t="s">
        <v>297</v>
      </c>
      <c r="J116" s="257"/>
      <c r="K116" s="271"/>
    </row>
    <row r="117" s="1" customFormat="1" ht="15" customHeight="1">
      <c r="B117" s="282"/>
      <c r="C117" s="257" t="s">
        <v>58</v>
      </c>
      <c r="D117" s="257"/>
      <c r="E117" s="257"/>
      <c r="F117" s="280" t="s">
        <v>262</v>
      </c>
      <c r="G117" s="257"/>
      <c r="H117" s="257" t="s">
        <v>308</v>
      </c>
      <c r="I117" s="257" t="s">
        <v>309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310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256</v>
      </c>
      <c r="D123" s="272"/>
      <c r="E123" s="272"/>
      <c r="F123" s="272" t="s">
        <v>257</v>
      </c>
      <c r="G123" s="273"/>
      <c r="H123" s="272" t="s">
        <v>55</v>
      </c>
      <c r="I123" s="272" t="s">
        <v>58</v>
      </c>
      <c r="J123" s="272" t="s">
        <v>258</v>
      </c>
      <c r="K123" s="301"/>
    </row>
    <row r="124" s="1" customFormat="1" ht="17.25" customHeight="1">
      <c r="B124" s="300"/>
      <c r="C124" s="274" t="s">
        <v>259</v>
      </c>
      <c r="D124" s="274"/>
      <c r="E124" s="274"/>
      <c r="F124" s="275" t="s">
        <v>260</v>
      </c>
      <c r="G124" s="276"/>
      <c r="H124" s="274"/>
      <c r="I124" s="274"/>
      <c r="J124" s="274" t="s">
        <v>261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265</v>
      </c>
      <c r="D126" s="279"/>
      <c r="E126" s="279"/>
      <c r="F126" s="280" t="s">
        <v>262</v>
      </c>
      <c r="G126" s="257"/>
      <c r="H126" s="257" t="s">
        <v>302</v>
      </c>
      <c r="I126" s="257" t="s">
        <v>264</v>
      </c>
      <c r="J126" s="257">
        <v>120</v>
      </c>
      <c r="K126" s="305"/>
    </row>
    <row r="127" s="1" customFormat="1" ht="15" customHeight="1">
      <c r="B127" s="302"/>
      <c r="C127" s="257" t="s">
        <v>311</v>
      </c>
      <c r="D127" s="257"/>
      <c r="E127" s="257"/>
      <c r="F127" s="280" t="s">
        <v>262</v>
      </c>
      <c r="G127" s="257"/>
      <c r="H127" s="257" t="s">
        <v>312</v>
      </c>
      <c r="I127" s="257" t="s">
        <v>264</v>
      </c>
      <c r="J127" s="257" t="s">
        <v>313</v>
      </c>
      <c r="K127" s="305"/>
    </row>
    <row r="128" s="1" customFormat="1" ht="15" customHeight="1">
      <c r="B128" s="302"/>
      <c r="C128" s="257" t="s">
        <v>210</v>
      </c>
      <c r="D128" s="257"/>
      <c r="E128" s="257"/>
      <c r="F128" s="280" t="s">
        <v>262</v>
      </c>
      <c r="G128" s="257"/>
      <c r="H128" s="257" t="s">
        <v>314</v>
      </c>
      <c r="I128" s="257" t="s">
        <v>264</v>
      </c>
      <c r="J128" s="257" t="s">
        <v>313</v>
      </c>
      <c r="K128" s="305"/>
    </row>
    <row r="129" s="1" customFormat="1" ht="15" customHeight="1">
      <c r="B129" s="302"/>
      <c r="C129" s="257" t="s">
        <v>273</v>
      </c>
      <c r="D129" s="257"/>
      <c r="E129" s="257"/>
      <c r="F129" s="280" t="s">
        <v>268</v>
      </c>
      <c r="G129" s="257"/>
      <c r="H129" s="257" t="s">
        <v>274</v>
      </c>
      <c r="I129" s="257" t="s">
        <v>264</v>
      </c>
      <c r="J129" s="257">
        <v>15</v>
      </c>
      <c r="K129" s="305"/>
    </row>
    <row r="130" s="1" customFormat="1" ht="15" customHeight="1">
      <c r="B130" s="302"/>
      <c r="C130" s="283" t="s">
        <v>275</v>
      </c>
      <c r="D130" s="283"/>
      <c r="E130" s="283"/>
      <c r="F130" s="284" t="s">
        <v>268</v>
      </c>
      <c r="G130" s="283"/>
      <c r="H130" s="283" t="s">
        <v>276</v>
      </c>
      <c r="I130" s="283" t="s">
        <v>264</v>
      </c>
      <c r="J130" s="283">
        <v>15</v>
      </c>
      <c r="K130" s="305"/>
    </row>
    <row r="131" s="1" customFormat="1" ht="15" customHeight="1">
      <c r="B131" s="302"/>
      <c r="C131" s="283" t="s">
        <v>277</v>
      </c>
      <c r="D131" s="283"/>
      <c r="E131" s="283"/>
      <c r="F131" s="284" t="s">
        <v>268</v>
      </c>
      <c r="G131" s="283"/>
      <c r="H131" s="283" t="s">
        <v>278</v>
      </c>
      <c r="I131" s="283" t="s">
        <v>264</v>
      </c>
      <c r="J131" s="283">
        <v>20</v>
      </c>
      <c r="K131" s="305"/>
    </row>
    <row r="132" s="1" customFormat="1" ht="15" customHeight="1">
      <c r="B132" s="302"/>
      <c r="C132" s="283" t="s">
        <v>279</v>
      </c>
      <c r="D132" s="283"/>
      <c r="E132" s="283"/>
      <c r="F132" s="284" t="s">
        <v>268</v>
      </c>
      <c r="G132" s="283"/>
      <c r="H132" s="283" t="s">
        <v>280</v>
      </c>
      <c r="I132" s="283" t="s">
        <v>264</v>
      </c>
      <c r="J132" s="283">
        <v>20</v>
      </c>
      <c r="K132" s="305"/>
    </row>
    <row r="133" s="1" customFormat="1" ht="15" customHeight="1">
      <c r="B133" s="302"/>
      <c r="C133" s="257" t="s">
        <v>267</v>
      </c>
      <c r="D133" s="257"/>
      <c r="E133" s="257"/>
      <c r="F133" s="280" t="s">
        <v>268</v>
      </c>
      <c r="G133" s="257"/>
      <c r="H133" s="257" t="s">
        <v>302</v>
      </c>
      <c r="I133" s="257" t="s">
        <v>264</v>
      </c>
      <c r="J133" s="257">
        <v>50</v>
      </c>
      <c r="K133" s="305"/>
    </row>
    <row r="134" s="1" customFormat="1" ht="15" customHeight="1">
      <c r="B134" s="302"/>
      <c r="C134" s="257" t="s">
        <v>281</v>
      </c>
      <c r="D134" s="257"/>
      <c r="E134" s="257"/>
      <c r="F134" s="280" t="s">
        <v>268</v>
      </c>
      <c r="G134" s="257"/>
      <c r="H134" s="257" t="s">
        <v>302</v>
      </c>
      <c r="I134" s="257" t="s">
        <v>264</v>
      </c>
      <c r="J134" s="257">
        <v>50</v>
      </c>
      <c r="K134" s="305"/>
    </row>
    <row r="135" s="1" customFormat="1" ht="15" customHeight="1">
      <c r="B135" s="302"/>
      <c r="C135" s="257" t="s">
        <v>287</v>
      </c>
      <c r="D135" s="257"/>
      <c r="E135" s="257"/>
      <c r="F135" s="280" t="s">
        <v>268</v>
      </c>
      <c r="G135" s="257"/>
      <c r="H135" s="257" t="s">
        <v>302</v>
      </c>
      <c r="I135" s="257" t="s">
        <v>264</v>
      </c>
      <c r="J135" s="257">
        <v>50</v>
      </c>
      <c r="K135" s="305"/>
    </row>
    <row r="136" s="1" customFormat="1" ht="15" customHeight="1">
      <c r="B136" s="302"/>
      <c r="C136" s="257" t="s">
        <v>289</v>
      </c>
      <c r="D136" s="257"/>
      <c r="E136" s="257"/>
      <c r="F136" s="280" t="s">
        <v>268</v>
      </c>
      <c r="G136" s="257"/>
      <c r="H136" s="257" t="s">
        <v>302</v>
      </c>
      <c r="I136" s="257" t="s">
        <v>264</v>
      </c>
      <c r="J136" s="257">
        <v>50</v>
      </c>
      <c r="K136" s="305"/>
    </row>
    <row r="137" s="1" customFormat="1" ht="15" customHeight="1">
      <c r="B137" s="302"/>
      <c r="C137" s="257" t="s">
        <v>290</v>
      </c>
      <c r="D137" s="257"/>
      <c r="E137" s="257"/>
      <c r="F137" s="280" t="s">
        <v>268</v>
      </c>
      <c r="G137" s="257"/>
      <c r="H137" s="257" t="s">
        <v>315</v>
      </c>
      <c r="I137" s="257" t="s">
        <v>264</v>
      </c>
      <c r="J137" s="257">
        <v>255</v>
      </c>
      <c r="K137" s="305"/>
    </row>
    <row r="138" s="1" customFormat="1" ht="15" customHeight="1">
      <c r="B138" s="302"/>
      <c r="C138" s="257" t="s">
        <v>292</v>
      </c>
      <c r="D138" s="257"/>
      <c r="E138" s="257"/>
      <c r="F138" s="280" t="s">
        <v>262</v>
      </c>
      <c r="G138" s="257"/>
      <c r="H138" s="257" t="s">
        <v>316</v>
      </c>
      <c r="I138" s="257" t="s">
        <v>294</v>
      </c>
      <c r="J138" s="257"/>
      <c r="K138" s="305"/>
    </row>
    <row r="139" s="1" customFormat="1" ht="15" customHeight="1">
      <c r="B139" s="302"/>
      <c r="C139" s="257" t="s">
        <v>295</v>
      </c>
      <c r="D139" s="257"/>
      <c r="E139" s="257"/>
      <c r="F139" s="280" t="s">
        <v>262</v>
      </c>
      <c r="G139" s="257"/>
      <c r="H139" s="257" t="s">
        <v>317</v>
      </c>
      <c r="I139" s="257" t="s">
        <v>297</v>
      </c>
      <c r="J139" s="257"/>
      <c r="K139" s="305"/>
    </row>
    <row r="140" s="1" customFormat="1" ht="15" customHeight="1">
      <c r="B140" s="302"/>
      <c r="C140" s="257" t="s">
        <v>298</v>
      </c>
      <c r="D140" s="257"/>
      <c r="E140" s="257"/>
      <c r="F140" s="280" t="s">
        <v>262</v>
      </c>
      <c r="G140" s="257"/>
      <c r="H140" s="257" t="s">
        <v>298</v>
      </c>
      <c r="I140" s="257" t="s">
        <v>297</v>
      </c>
      <c r="J140" s="257"/>
      <c r="K140" s="305"/>
    </row>
    <row r="141" s="1" customFormat="1" ht="15" customHeight="1">
      <c r="B141" s="302"/>
      <c r="C141" s="257" t="s">
        <v>39</v>
      </c>
      <c r="D141" s="257"/>
      <c r="E141" s="257"/>
      <c r="F141" s="280" t="s">
        <v>262</v>
      </c>
      <c r="G141" s="257"/>
      <c r="H141" s="257" t="s">
        <v>318</v>
      </c>
      <c r="I141" s="257" t="s">
        <v>297</v>
      </c>
      <c r="J141" s="257"/>
      <c r="K141" s="305"/>
    </row>
    <row r="142" s="1" customFormat="1" ht="15" customHeight="1">
      <c r="B142" s="302"/>
      <c r="C142" s="257" t="s">
        <v>319</v>
      </c>
      <c r="D142" s="257"/>
      <c r="E142" s="257"/>
      <c r="F142" s="280" t="s">
        <v>262</v>
      </c>
      <c r="G142" s="257"/>
      <c r="H142" s="257" t="s">
        <v>320</v>
      </c>
      <c r="I142" s="257" t="s">
        <v>297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321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256</v>
      </c>
      <c r="D148" s="272"/>
      <c r="E148" s="272"/>
      <c r="F148" s="272" t="s">
        <v>257</v>
      </c>
      <c r="G148" s="273"/>
      <c r="H148" s="272" t="s">
        <v>55</v>
      </c>
      <c r="I148" s="272" t="s">
        <v>58</v>
      </c>
      <c r="J148" s="272" t="s">
        <v>258</v>
      </c>
      <c r="K148" s="271"/>
    </row>
    <row r="149" s="1" customFormat="1" ht="17.25" customHeight="1">
      <c r="B149" s="269"/>
      <c r="C149" s="274" t="s">
        <v>259</v>
      </c>
      <c r="D149" s="274"/>
      <c r="E149" s="274"/>
      <c r="F149" s="275" t="s">
        <v>260</v>
      </c>
      <c r="G149" s="276"/>
      <c r="H149" s="274"/>
      <c r="I149" s="274"/>
      <c r="J149" s="274" t="s">
        <v>261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265</v>
      </c>
      <c r="D151" s="257"/>
      <c r="E151" s="257"/>
      <c r="F151" s="310" t="s">
        <v>262</v>
      </c>
      <c r="G151" s="257"/>
      <c r="H151" s="309" t="s">
        <v>302</v>
      </c>
      <c r="I151" s="309" t="s">
        <v>264</v>
      </c>
      <c r="J151" s="309">
        <v>120</v>
      </c>
      <c r="K151" s="305"/>
    </row>
    <row r="152" s="1" customFormat="1" ht="15" customHeight="1">
      <c r="B152" s="282"/>
      <c r="C152" s="309" t="s">
        <v>311</v>
      </c>
      <c r="D152" s="257"/>
      <c r="E152" s="257"/>
      <c r="F152" s="310" t="s">
        <v>262</v>
      </c>
      <c r="G152" s="257"/>
      <c r="H152" s="309" t="s">
        <v>322</v>
      </c>
      <c r="I152" s="309" t="s">
        <v>264</v>
      </c>
      <c r="J152" s="309" t="s">
        <v>313</v>
      </c>
      <c r="K152" s="305"/>
    </row>
    <row r="153" s="1" customFormat="1" ht="15" customHeight="1">
      <c r="B153" s="282"/>
      <c r="C153" s="309" t="s">
        <v>210</v>
      </c>
      <c r="D153" s="257"/>
      <c r="E153" s="257"/>
      <c r="F153" s="310" t="s">
        <v>262</v>
      </c>
      <c r="G153" s="257"/>
      <c r="H153" s="309" t="s">
        <v>323</v>
      </c>
      <c r="I153" s="309" t="s">
        <v>264</v>
      </c>
      <c r="J153" s="309" t="s">
        <v>313</v>
      </c>
      <c r="K153" s="305"/>
    </row>
    <row r="154" s="1" customFormat="1" ht="15" customHeight="1">
      <c r="B154" s="282"/>
      <c r="C154" s="309" t="s">
        <v>267</v>
      </c>
      <c r="D154" s="257"/>
      <c r="E154" s="257"/>
      <c r="F154" s="310" t="s">
        <v>268</v>
      </c>
      <c r="G154" s="257"/>
      <c r="H154" s="309" t="s">
        <v>302</v>
      </c>
      <c r="I154" s="309" t="s">
        <v>264</v>
      </c>
      <c r="J154" s="309">
        <v>50</v>
      </c>
      <c r="K154" s="305"/>
    </row>
    <row r="155" s="1" customFormat="1" ht="15" customHeight="1">
      <c r="B155" s="282"/>
      <c r="C155" s="309" t="s">
        <v>270</v>
      </c>
      <c r="D155" s="257"/>
      <c r="E155" s="257"/>
      <c r="F155" s="310" t="s">
        <v>262</v>
      </c>
      <c r="G155" s="257"/>
      <c r="H155" s="309" t="s">
        <v>302</v>
      </c>
      <c r="I155" s="309" t="s">
        <v>272</v>
      </c>
      <c r="J155" s="309"/>
      <c r="K155" s="305"/>
    </row>
    <row r="156" s="1" customFormat="1" ht="15" customHeight="1">
      <c r="B156" s="282"/>
      <c r="C156" s="309" t="s">
        <v>281</v>
      </c>
      <c r="D156" s="257"/>
      <c r="E156" s="257"/>
      <c r="F156" s="310" t="s">
        <v>268</v>
      </c>
      <c r="G156" s="257"/>
      <c r="H156" s="309" t="s">
        <v>302</v>
      </c>
      <c r="I156" s="309" t="s">
        <v>264</v>
      </c>
      <c r="J156" s="309">
        <v>50</v>
      </c>
      <c r="K156" s="305"/>
    </row>
    <row r="157" s="1" customFormat="1" ht="15" customHeight="1">
      <c r="B157" s="282"/>
      <c r="C157" s="309" t="s">
        <v>289</v>
      </c>
      <c r="D157" s="257"/>
      <c r="E157" s="257"/>
      <c r="F157" s="310" t="s">
        <v>268</v>
      </c>
      <c r="G157" s="257"/>
      <c r="H157" s="309" t="s">
        <v>302</v>
      </c>
      <c r="I157" s="309" t="s">
        <v>264</v>
      </c>
      <c r="J157" s="309">
        <v>50</v>
      </c>
      <c r="K157" s="305"/>
    </row>
    <row r="158" s="1" customFormat="1" ht="15" customHeight="1">
      <c r="B158" s="282"/>
      <c r="C158" s="309" t="s">
        <v>287</v>
      </c>
      <c r="D158" s="257"/>
      <c r="E158" s="257"/>
      <c r="F158" s="310" t="s">
        <v>268</v>
      </c>
      <c r="G158" s="257"/>
      <c r="H158" s="309" t="s">
        <v>302</v>
      </c>
      <c r="I158" s="309" t="s">
        <v>264</v>
      </c>
      <c r="J158" s="309">
        <v>50</v>
      </c>
      <c r="K158" s="305"/>
    </row>
    <row r="159" s="1" customFormat="1" ht="15" customHeight="1">
      <c r="B159" s="282"/>
      <c r="C159" s="309" t="s">
        <v>83</v>
      </c>
      <c r="D159" s="257"/>
      <c r="E159" s="257"/>
      <c r="F159" s="310" t="s">
        <v>262</v>
      </c>
      <c r="G159" s="257"/>
      <c r="H159" s="309" t="s">
        <v>324</v>
      </c>
      <c r="I159" s="309" t="s">
        <v>264</v>
      </c>
      <c r="J159" s="309" t="s">
        <v>325</v>
      </c>
      <c r="K159" s="305"/>
    </row>
    <row r="160" s="1" customFormat="1" ht="15" customHeight="1">
      <c r="B160" s="282"/>
      <c r="C160" s="309" t="s">
        <v>326</v>
      </c>
      <c r="D160" s="257"/>
      <c r="E160" s="257"/>
      <c r="F160" s="310" t="s">
        <v>262</v>
      </c>
      <c r="G160" s="257"/>
      <c r="H160" s="309" t="s">
        <v>327</v>
      </c>
      <c r="I160" s="309" t="s">
        <v>297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328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256</v>
      </c>
      <c r="D166" s="272"/>
      <c r="E166" s="272"/>
      <c r="F166" s="272" t="s">
        <v>257</v>
      </c>
      <c r="G166" s="314"/>
      <c r="H166" s="315" t="s">
        <v>55</v>
      </c>
      <c r="I166" s="315" t="s">
        <v>58</v>
      </c>
      <c r="J166" s="272" t="s">
        <v>258</v>
      </c>
      <c r="K166" s="249"/>
    </row>
    <row r="167" s="1" customFormat="1" ht="17.25" customHeight="1">
      <c r="B167" s="250"/>
      <c r="C167" s="274" t="s">
        <v>259</v>
      </c>
      <c r="D167" s="274"/>
      <c r="E167" s="274"/>
      <c r="F167" s="275" t="s">
        <v>260</v>
      </c>
      <c r="G167" s="316"/>
      <c r="H167" s="317"/>
      <c r="I167" s="317"/>
      <c r="J167" s="274" t="s">
        <v>261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265</v>
      </c>
      <c r="D169" s="257"/>
      <c r="E169" s="257"/>
      <c r="F169" s="280" t="s">
        <v>262</v>
      </c>
      <c r="G169" s="257"/>
      <c r="H169" s="257" t="s">
        <v>302</v>
      </c>
      <c r="I169" s="257" t="s">
        <v>264</v>
      </c>
      <c r="J169" s="257">
        <v>120</v>
      </c>
      <c r="K169" s="305"/>
    </row>
    <row r="170" s="1" customFormat="1" ht="15" customHeight="1">
      <c r="B170" s="282"/>
      <c r="C170" s="257" t="s">
        <v>311</v>
      </c>
      <c r="D170" s="257"/>
      <c r="E170" s="257"/>
      <c r="F170" s="280" t="s">
        <v>262</v>
      </c>
      <c r="G170" s="257"/>
      <c r="H170" s="257" t="s">
        <v>312</v>
      </c>
      <c r="I170" s="257" t="s">
        <v>264</v>
      </c>
      <c r="J170" s="257" t="s">
        <v>313</v>
      </c>
      <c r="K170" s="305"/>
    </row>
    <row r="171" s="1" customFormat="1" ht="15" customHeight="1">
      <c r="B171" s="282"/>
      <c r="C171" s="257" t="s">
        <v>210</v>
      </c>
      <c r="D171" s="257"/>
      <c r="E171" s="257"/>
      <c r="F171" s="280" t="s">
        <v>262</v>
      </c>
      <c r="G171" s="257"/>
      <c r="H171" s="257" t="s">
        <v>329</v>
      </c>
      <c r="I171" s="257" t="s">
        <v>264</v>
      </c>
      <c r="J171" s="257" t="s">
        <v>313</v>
      </c>
      <c r="K171" s="305"/>
    </row>
    <row r="172" s="1" customFormat="1" ht="15" customHeight="1">
      <c r="B172" s="282"/>
      <c r="C172" s="257" t="s">
        <v>267</v>
      </c>
      <c r="D172" s="257"/>
      <c r="E172" s="257"/>
      <c r="F172" s="280" t="s">
        <v>268</v>
      </c>
      <c r="G172" s="257"/>
      <c r="H172" s="257" t="s">
        <v>329</v>
      </c>
      <c r="I172" s="257" t="s">
        <v>264</v>
      </c>
      <c r="J172" s="257">
        <v>50</v>
      </c>
      <c r="K172" s="305"/>
    </row>
    <row r="173" s="1" customFormat="1" ht="15" customHeight="1">
      <c r="B173" s="282"/>
      <c r="C173" s="257" t="s">
        <v>270</v>
      </c>
      <c r="D173" s="257"/>
      <c r="E173" s="257"/>
      <c r="F173" s="280" t="s">
        <v>262</v>
      </c>
      <c r="G173" s="257"/>
      <c r="H173" s="257" t="s">
        <v>329</v>
      </c>
      <c r="I173" s="257" t="s">
        <v>272</v>
      </c>
      <c r="J173" s="257"/>
      <c r="K173" s="305"/>
    </row>
    <row r="174" s="1" customFormat="1" ht="15" customHeight="1">
      <c r="B174" s="282"/>
      <c r="C174" s="257" t="s">
        <v>281</v>
      </c>
      <c r="D174" s="257"/>
      <c r="E174" s="257"/>
      <c r="F174" s="280" t="s">
        <v>268</v>
      </c>
      <c r="G174" s="257"/>
      <c r="H174" s="257" t="s">
        <v>329</v>
      </c>
      <c r="I174" s="257" t="s">
        <v>264</v>
      </c>
      <c r="J174" s="257">
        <v>50</v>
      </c>
      <c r="K174" s="305"/>
    </row>
    <row r="175" s="1" customFormat="1" ht="15" customHeight="1">
      <c r="B175" s="282"/>
      <c r="C175" s="257" t="s">
        <v>289</v>
      </c>
      <c r="D175" s="257"/>
      <c r="E175" s="257"/>
      <c r="F175" s="280" t="s">
        <v>268</v>
      </c>
      <c r="G175" s="257"/>
      <c r="H175" s="257" t="s">
        <v>329</v>
      </c>
      <c r="I175" s="257" t="s">
        <v>264</v>
      </c>
      <c r="J175" s="257">
        <v>50</v>
      </c>
      <c r="K175" s="305"/>
    </row>
    <row r="176" s="1" customFormat="1" ht="15" customHeight="1">
      <c r="B176" s="282"/>
      <c r="C176" s="257" t="s">
        <v>287</v>
      </c>
      <c r="D176" s="257"/>
      <c r="E176" s="257"/>
      <c r="F176" s="280" t="s">
        <v>268</v>
      </c>
      <c r="G176" s="257"/>
      <c r="H176" s="257" t="s">
        <v>329</v>
      </c>
      <c r="I176" s="257" t="s">
        <v>264</v>
      </c>
      <c r="J176" s="257">
        <v>50</v>
      </c>
      <c r="K176" s="305"/>
    </row>
    <row r="177" s="1" customFormat="1" ht="15" customHeight="1">
      <c r="B177" s="282"/>
      <c r="C177" s="257" t="s">
        <v>89</v>
      </c>
      <c r="D177" s="257"/>
      <c r="E177" s="257"/>
      <c r="F177" s="280" t="s">
        <v>262</v>
      </c>
      <c r="G177" s="257"/>
      <c r="H177" s="257" t="s">
        <v>330</v>
      </c>
      <c r="I177" s="257" t="s">
        <v>331</v>
      </c>
      <c r="J177" s="257"/>
      <c r="K177" s="305"/>
    </row>
    <row r="178" s="1" customFormat="1" ht="15" customHeight="1">
      <c r="B178" s="282"/>
      <c r="C178" s="257" t="s">
        <v>58</v>
      </c>
      <c r="D178" s="257"/>
      <c r="E178" s="257"/>
      <c r="F178" s="280" t="s">
        <v>262</v>
      </c>
      <c r="G178" s="257"/>
      <c r="H178" s="257" t="s">
        <v>332</v>
      </c>
      <c r="I178" s="257" t="s">
        <v>333</v>
      </c>
      <c r="J178" s="257">
        <v>1</v>
      </c>
      <c r="K178" s="305"/>
    </row>
    <row r="179" s="1" customFormat="1" ht="15" customHeight="1">
      <c r="B179" s="282"/>
      <c r="C179" s="257" t="s">
        <v>54</v>
      </c>
      <c r="D179" s="257"/>
      <c r="E179" s="257"/>
      <c r="F179" s="280" t="s">
        <v>262</v>
      </c>
      <c r="G179" s="257"/>
      <c r="H179" s="257" t="s">
        <v>334</v>
      </c>
      <c r="I179" s="257" t="s">
        <v>264</v>
      </c>
      <c r="J179" s="257">
        <v>20</v>
      </c>
      <c r="K179" s="305"/>
    </row>
    <row r="180" s="1" customFormat="1" ht="15" customHeight="1">
      <c r="B180" s="282"/>
      <c r="C180" s="257" t="s">
        <v>55</v>
      </c>
      <c r="D180" s="257"/>
      <c r="E180" s="257"/>
      <c r="F180" s="280" t="s">
        <v>262</v>
      </c>
      <c r="G180" s="257"/>
      <c r="H180" s="257" t="s">
        <v>335</v>
      </c>
      <c r="I180" s="257" t="s">
        <v>264</v>
      </c>
      <c r="J180" s="257">
        <v>255</v>
      </c>
      <c r="K180" s="305"/>
    </row>
    <row r="181" s="1" customFormat="1" ht="15" customHeight="1">
      <c r="B181" s="282"/>
      <c r="C181" s="257" t="s">
        <v>90</v>
      </c>
      <c r="D181" s="257"/>
      <c r="E181" s="257"/>
      <c r="F181" s="280" t="s">
        <v>262</v>
      </c>
      <c r="G181" s="257"/>
      <c r="H181" s="257" t="s">
        <v>226</v>
      </c>
      <c r="I181" s="257" t="s">
        <v>264</v>
      </c>
      <c r="J181" s="257">
        <v>10</v>
      </c>
      <c r="K181" s="305"/>
    </row>
    <row r="182" s="1" customFormat="1" ht="15" customHeight="1">
      <c r="B182" s="282"/>
      <c r="C182" s="257" t="s">
        <v>91</v>
      </c>
      <c r="D182" s="257"/>
      <c r="E182" s="257"/>
      <c r="F182" s="280" t="s">
        <v>262</v>
      </c>
      <c r="G182" s="257"/>
      <c r="H182" s="257" t="s">
        <v>336</v>
      </c>
      <c r="I182" s="257" t="s">
        <v>297</v>
      </c>
      <c r="J182" s="257"/>
      <c r="K182" s="305"/>
    </row>
    <row r="183" s="1" customFormat="1" ht="15" customHeight="1">
      <c r="B183" s="282"/>
      <c r="C183" s="257" t="s">
        <v>337</v>
      </c>
      <c r="D183" s="257"/>
      <c r="E183" s="257"/>
      <c r="F183" s="280" t="s">
        <v>262</v>
      </c>
      <c r="G183" s="257"/>
      <c r="H183" s="257" t="s">
        <v>338</v>
      </c>
      <c r="I183" s="257" t="s">
        <v>297</v>
      </c>
      <c r="J183" s="257"/>
      <c r="K183" s="305"/>
    </row>
    <row r="184" s="1" customFormat="1" ht="15" customHeight="1">
      <c r="B184" s="282"/>
      <c r="C184" s="257" t="s">
        <v>326</v>
      </c>
      <c r="D184" s="257"/>
      <c r="E184" s="257"/>
      <c r="F184" s="280" t="s">
        <v>262</v>
      </c>
      <c r="G184" s="257"/>
      <c r="H184" s="257" t="s">
        <v>339</v>
      </c>
      <c r="I184" s="257" t="s">
        <v>297</v>
      </c>
      <c r="J184" s="257"/>
      <c r="K184" s="305"/>
    </row>
    <row r="185" s="1" customFormat="1" ht="15" customHeight="1">
      <c r="B185" s="282"/>
      <c r="C185" s="257" t="s">
        <v>93</v>
      </c>
      <c r="D185" s="257"/>
      <c r="E185" s="257"/>
      <c r="F185" s="280" t="s">
        <v>268</v>
      </c>
      <c r="G185" s="257"/>
      <c r="H185" s="257" t="s">
        <v>340</v>
      </c>
      <c r="I185" s="257" t="s">
        <v>264</v>
      </c>
      <c r="J185" s="257">
        <v>50</v>
      </c>
      <c r="K185" s="305"/>
    </row>
    <row r="186" s="1" customFormat="1" ht="15" customHeight="1">
      <c r="B186" s="282"/>
      <c r="C186" s="257" t="s">
        <v>341</v>
      </c>
      <c r="D186" s="257"/>
      <c r="E186" s="257"/>
      <c r="F186" s="280" t="s">
        <v>268</v>
      </c>
      <c r="G186" s="257"/>
      <c r="H186" s="257" t="s">
        <v>342</v>
      </c>
      <c r="I186" s="257" t="s">
        <v>343</v>
      </c>
      <c r="J186" s="257"/>
      <c r="K186" s="305"/>
    </row>
    <row r="187" s="1" customFormat="1" ht="15" customHeight="1">
      <c r="B187" s="282"/>
      <c r="C187" s="257" t="s">
        <v>344</v>
      </c>
      <c r="D187" s="257"/>
      <c r="E187" s="257"/>
      <c r="F187" s="280" t="s">
        <v>268</v>
      </c>
      <c r="G187" s="257"/>
      <c r="H187" s="257" t="s">
        <v>345</v>
      </c>
      <c r="I187" s="257" t="s">
        <v>343</v>
      </c>
      <c r="J187" s="257"/>
      <c r="K187" s="305"/>
    </row>
    <row r="188" s="1" customFormat="1" ht="15" customHeight="1">
      <c r="B188" s="282"/>
      <c r="C188" s="257" t="s">
        <v>346</v>
      </c>
      <c r="D188" s="257"/>
      <c r="E188" s="257"/>
      <c r="F188" s="280" t="s">
        <v>268</v>
      </c>
      <c r="G188" s="257"/>
      <c r="H188" s="257" t="s">
        <v>347</v>
      </c>
      <c r="I188" s="257" t="s">
        <v>343</v>
      </c>
      <c r="J188" s="257"/>
      <c r="K188" s="305"/>
    </row>
    <row r="189" s="1" customFormat="1" ht="15" customHeight="1">
      <c r="B189" s="282"/>
      <c r="C189" s="318" t="s">
        <v>348</v>
      </c>
      <c r="D189" s="257"/>
      <c r="E189" s="257"/>
      <c r="F189" s="280" t="s">
        <v>268</v>
      </c>
      <c r="G189" s="257"/>
      <c r="H189" s="257" t="s">
        <v>349</v>
      </c>
      <c r="I189" s="257" t="s">
        <v>350</v>
      </c>
      <c r="J189" s="319" t="s">
        <v>351</v>
      </c>
      <c r="K189" s="305"/>
    </row>
    <row r="190" s="1" customFormat="1" ht="15" customHeight="1">
      <c r="B190" s="282"/>
      <c r="C190" s="318" t="s">
        <v>43</v>
      </c>
      <c r="D190" s="257"/>
      <c r="E190" s="257"/>
      <c r="F190" s="280" t="s">
        <v>262</v>
      </c>
      <c r="G190" s="257"/>
      <c r="H190" s="254" t="s">
        <v>352</v>
      </c>
      <c r="I190" s="257" t="s">
        <v>353</v>
      </c>
      <c r="J190" s="257"/>
      <c r="K190" s="305"/>
    </row>
    <row r="191" s="1" customFormat="1" ht="15" customHeight="1">
      <c r="B191" s="282"/>
      <c r="C191" s="318" t="s">
        <v>354</v>
      </c>
      <c r="D191" s="257"/>
      <c r="E191" s="257"/>
      <c r="F191" s="280" t="s">
        <v>262</v>
      </c>
      <c r="G191" s="257"/>
      <c r="H191" s="257" t="s">
        <v>355</v>
      </c>
      <c r="I191" s="257" t="s">
        <v>297</v>
      </c>
      <c r="J191" s="257"/>
      <c r="K191" s="305"/>
    </row>
    <row r="192" s="1" customFormat="1" ht="15" customHeight="1">
      <c r="B192" s="282"/>
      <c r="C192" s="318" t="s">
        <v>356</v>
      </c>
      <c r="D192" s="257"/>
      <c r="E192" s="257"/>
      <c r="F192" s="280" t="s">
        <v>262</v>
      </c>
      <c r="G192" s="257"/>
      <c r="H192" s="257" t="s">
        <v>357</v>
      </c>
      <c r="I192" s="257" t="s">
        <v>297</v>
      </c>
      <c r="J192" s="257"/>
      <c r="K192" s="305"/>
    </row>
    <row r="193" s="1" customFormat="1" ht="15" customHeight="1">
      <c r="B193" s="282"/>
      <c r="C193" s="318" t="s">
        <v>358</v>
      </c>
      <c r="D193" s="257"/>
      <c r="E193" s="257"/>
      <c r="F193" s="280" t="s">
        <v>268</v>
      </c>
      <c r="G193" s="257"/>
      <c r="H193" s="257" t="s">
        <v>359</v>
      </c>
      <c r="I193" s="257" t="s">
        <v>297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360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361</v>
      </c>
      <c r="D200" s="321"/>
      <c r="E200" s="321"/>
      <c r="F200" s="321" t="s">
        <v>362</v>
      </c>
      <c r="G200" s="322"/>
      <c r="H200" s="321" t="s">
        <v>363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353</v>
      </c>
      <c r="D202" s="257"/>
      <c r="E202" s="257"/>
      <c r="F202" s="280" t="s">
        <v>44</v>
      </c>
      <c r="G202" s="257"/>
      <c r="H202" s="257" t="s">
        <v>364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45</v>
      </c>
      <c r="G203" s="257"/>
      <c r="H203" s="257" t="s">
        <v>365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48</v>
      </c>
      <c r="G204" s="257"/>
      <c r="H204" s="257" t="s">
        <v>366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46</v>
      </c>
      <c r="G205" s="257"/>
      <c r="H205" s="257" t="s">
        <v>367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47</v>
      </c>
      <c r="G206" s="257"/>
      <c r="H206" s="257" t="s">
        <v>368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309</v>
      </c>
      <c r="D208" s="257"/>
      <c r="E208" s="257"/>
      <c r="F208" s="280" t="s">
        <v>77</v>
      </c>
      <c r="G208" s="257"/>
      <c r="H208" s="257" t="s">
        <v>369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204</v>
      </c>
      <c r="G209" s="257"/>
      <c r="H209" s="257" t="s">
        <v>205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202</v>
      </c>
      <c r="G210" s="257"/>
      <c r="H210" s="257" t="s">
        <v>370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206</v>
      </c>
      <c r="G211" s="318"/>
      <c r="H211" s="309" t="s">
        <v>207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208</v>
      </c>
      <c r="G212" s="318"/>
      <c r="H212" s="309" t="s">
        <v>371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333</v>
      </c>
      <c r="D214" s="257"/>
      <c r="E214" s="257"/>
      <c r="F214" s="280">
        <v>1</v>
      </c>
      <c r="G214" s="318"/>
      <c r="H214" s="309" t="s">
        <v>372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373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374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375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2023-03-16T06:30:28Z</dcterms:created>
  <dcterms:modified xsi:type="dcterms:W3CDTF">2023-03-16T06:30:32Z</dcterms:modified>
</cp:coreProperties>
</file>