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20055" windowHeight="11760"/>
  </bookViews>
  <sheets>
    <sheet name="RK127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G19" i="1"/>
  <c r="F9"/>
  <c r="F11"/>
  <c r="E9"/>
  <c r="F4"/>
  <c r="E4"/>
  <c r="E6" s="1"/>
  <c r="G9" l="1"/>
  <c r="G11" s="1"/>
  <c r="E11"/>
  <c r="E13" s="1"/>
  <c r="F6"/>
  <c r="F13" s="1"/>
  <c r="F16" s="1"/>
  <c r="G4"/>
  <c r="G6" l="1"/>
  <c r="G13" l="1"/>
</calcChain>
</file>

<file path=xl/sharedStrings.xml><?xml version="1.0" encoding="utf-8"?>
<sst xmlns="http://schemas.openxmlformats.org/spreadsheetml/2006/main" count="23" uniqueCount="20">
  <si>
    <t>T1</t>
  </si>
  <si>
    <t>v břehu</t>
  </si>
  <si>
    <t>ve dně</t>
  </si>
  <si>
    <t>OBJEM celk.</t>
  </si>
  <si>
    <t>z toho ornice</t>
  </si>
  <si>
    <t>z toho podorničí</t>
  </si>
  <si>
    <t>max. hl.</t>
  </si>
  <si>
    <t>PLOCHA [m2]</t>
  </si>
  <si>
    <t>OBJEM [m3]</t>
  </si>
  <si>
    <t>CELKEM</t>
  </si>
  <si>
    <t>tl. 0,1 m</t>
  </si>
  <si>
    <t>T2</t>
  </si>
  <si>
    <t>CELKEM T1+T2</t>
  </si>
  <si>
    <t>rozprostření ornice na KN 1790:</t>
  </si>
  <si>
    <t>figury na KN 1805:</t>
  </si>
  <si>
    <t>m2</t>
  </si>
  <si>
    <t>fig I</t>
  </si>
  <si>
    <t>spodek</t>
  </si>
  <si>
    <t>vršek</t>
  </si>
  <si>
    <t>tl. vrstvy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</si>
</sst>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1" fontId="3" fillId="0" borderId="0" xfId="0" applyNumberFormat="1" applyFont="1"/>
    <xf numFmtId="2" fontId="2" fillId="0" borderId="0" xfId="0" applyNumberFormat="1" applyFont="1"/>
    <xf numFmtId="1" fontId="0" fillId="0" borderId="0" xfId="0" applyNumberFormat="1" applyFont="1"/>
    <xf numFmtId="1" fontId="0" fillId="0" borderId="0" xfId="0" applyNumberFormat="1"/>
    <xf numFmtId="0" fontId="4" fillId="0" borderId="0" xfId="0" applyFont="1"/>
    <xf numFmtId="1" fontId="5" fillId="0" borderId="0" xfId="0" applyNumberFormat="1" applyFont="1"/>
    <xf numFmtId="164" fontId="2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G19" sqref="G19"/>
    </sheetView>
  </sheetViews>
  <sheetFormatPr defaultRowHeight="15"/>
  <cols>
    <col min="5" max="5" width="11.5703125" style="1" bestFit="1" customWidth="1"/>
    <col min="6" max="6" width="12.42578125" style="3" bestFit="1" customWidth="1"/>
    <col min="7" max="7" width="15.28515625" style="3" bestFit="1" customWidth="1"/>
  </cols>
  <sheetData>
    <row r="1" spans="1:7">
      <c r="A1" t="s">
        <v>7</v>
      </c>
      <c r="E1" s="1" t="s">
        <v>8</v>
      </c>
    </row>
    <row r="2" spans="1:7">
      <c r="A2" t="s">
        <v>1</v>
      </c>
      <c r="B2" t="s">
        <v>2</v>
      </c>
      <c r="C2" t="s">
        <v>6</v>
      </c>
      <c r="E2" s="1" t="s">
        <v>3</v>
      </c>
      <c r="F2" s="3" t="s">
        <v>4</v>
      </c>
      <c r="G2" s="3" t="s">
        <v>5</v>
      </c>
    </row>
    <row r="3" spans="1:7">
      <c r="A3" t="s">
        <v>0</v>
      </c>
    </row>
    <row r="4" spans="1:7">
      <c r="A4">
        <v>1010</v>
      </c>
      <c r="B4">
        <v>302</v>
      </c>
      <c r="C4">
        <v>1.7</v>
      </c>
      <c r="E4" s="2">
        <f>((A4+B4)/2)*C4</f>
        <v>1115.2</v>
      </c>
      <c r="F4" s="4">
        <f>(800+A4)/2*0.5</f>
        <v>452.5</v>
      </c>
      <c r="G4" s="4">
        <f>E4-F4</f>
        <v>662.7</v>
      </c>
    </row>
    <row r="5" spans="1:7">
      <c r="E5" s="2"/>
      <c r="F5" s="4"/>
      <c r="G5" s="4"/>
    </row>
    <row r="6" spans="1:7">
      <c r="A6" t="s">
        <v>9</v>
      </c>
      <c r="E6" s="2">
        <f>SUM(E4:E5)</f>
        <v>1115.2</v>
      </c>
      <c r="F6" s="5">
        <f>SUM(F4:F5)</f>
        <v>452.5</v>
      </c>
      <c r="G6" s="5">
        <f>SUM(G4:G4)</f>
        <v>662.7</v>
      </c>
    </row>
    <row r="7" spans="1:7">
      <c r="E7" s="2"/>
      <c r="F7" s="4"/>
      <c r="G7" s="4"/>
    </row>
    <row r="8" spans="1:7">
      <c r="A8" t="s">
        <v>11</v>
      </c>
    </row>
    <row r="9" spans="1:7">
      <c r="A9">
        <v>144</v>
      </c>
      <c r="B9">
        <v>24</v>
      </c>
      <c r="C9">
        <v>1.3</v>
      </c>
      <c r="E9" s="2">
        <f>((A9+B9)/2)*C9</f>
        <v>109.2</v>
      </c>
      <c r="F9" s="4">
        <f>(100+A9)/2*0.5</f>
        <v>61</v>
      </c>
      <c r="G9" s="4">
        <f>E9-F9</f>
        <v>48.2</v>
      </c>
    </row>
    <row r="10" spans="1:7">
      <c r="E10" s="2"/>
      <c r="F10" s="4"/>
      <c r="G10" s="4"/>
    </row>
    <row r="11" spans="1:7">
      <c r="A11" t="s">
        <v>9</v>
      </c>
      <c r="E11" s="2">
        <f>SUM(E9:E10)</f>
        <v>109.2</v>
      </c>
      <c r="F11" s="5">
        <f>SUM(F9:F10)</f>
        <v>61</v>
      </c>
      <c r="G11" s="5">
        <f>SUM(G9:G9)</f>
        <v>48.2</v>
      </c>
    </row>
    <row r="12" spans="1:7">
      <c r="E12" s="2"/>
      <c r="F12" s="5"/>
      <c r="G12" s="5"/>
    </row>
    <row r="13" spans="1:7" ht="18.75">
      <c r="A13" s="9" t="s">
        <v>12</v>
      </c>
      <c r="B13" s="9"/>
      <c r="C13" s="9"/>
      <c r="D13" s="9"/>
      <c r="E13" s="10">
        <f>E6+E11</f>
        <v>1224.4000000000001</v>
      </c>
      <c r="F13" s="10">
        <f t="shared" ref="F13:G13" si="0">F6+F11</f>
        <v>513.5</v>
      </c>
      <c r="G13" s="10">
        <f t="shared" si="0"/>
        <v>710.90000000000009</v>
      </c>
    </row>
    <row r="14" spans="1:7">
      <c r="E14" s="2"/>
      <c r="F14" s="4"/>
      <c r="G14" s="4"/>
    </row>
    <row r="15" spans="1:7">
      <c r="A15" t="s">
        <v>13</v>
      </c>
      <c r="E15" s="2"/>
      <c r="F15" s="4" t="s">
        <v>15</v>
      </c>
      <c r="G15" s="4"/>
    </row>
    <row r="16" spans="1:7">
      <c r="A16" t="s">
        <v>10</v>
      </c>
      <c r="E16" s="2"/>
      <c r="F16" s="6">
        <f>(F13)/0.1</f>
        <v>5135</v>
      </c>
      <c r="G16" s="4"/>
    </row>
    <row r="17" spans="1:7">
      <c r="E17" s="2"/>
      <c r="F17" s="4"/>
      <c r="G17" s="4"/>
    </row>
    <row r="18" spans="1:7">
      <c r="A18" t="s">
        <v>14</v>
      </c>
      <c r="E18" s="4" t="s">
        <v>15</v>
      </c>
      <c r="F18" s="4" t="s">
        <v>15</v>
      </c>
      <c r="G18" s="4"/>
    </row>
    <row r="19" spans="1:7">
      <c r="A19" t="s">
        <v>16</v>
      </c>
      <c r="E19" s="4">
        <v>2557</v>
      </c>
      <c r="F19" s="4">
        <v>940</v>
      </c>
      <c r="G19" s="11">
        <f>G13/((E19+F19)/2)</f>
        <v>0.40657706605662003</v>
      </c>
    </row>
    <row r="20" spans="1:7">
      <c r="E20" s="8" t="s">
        <v>17</v>
      </c>
      <c r="F20" s="4" t="s">
        <v>18</v>
      </c>
      <c r="G20" s="4" t="s">
        <v>19</v>
      </c>
    </row>
    <row r="21" spans="1:7">
      <c r="E21" s="7"/>
      <c r="F21" s="4"/>
      <c r="G21" s="4"/>
    </row>
    <row r="22" spans="1:7">
      <c r="E22" s="7"/>
    </row>
    <row r="23" spans="1:7">
      <c r="E23" s="7"/>
    </row>
    <row r="24" spans="1:7">
      <c r="E24" s="2"/>
    </row>
    <row r="25" spans="1:7">
      <c r="E25" s="2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RK1271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Blackjack</dc:creator>
  <cp:lastModifiedBy>Blackjack</cp:lastModifiedBy>
  <dcterms:created xsi:type="dcterms:W3CDTF">2022-01-12T12:29:49Z</dcterms:created>
  <dcterms:modified xsi:type="dcterms:W3CDTF">2022-02-14T19:02:49Z</dcterms:modified>
</cp:coreProperties>
</file>