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5-1 - SO 1 - LOVČICKÝ, Ú..." sheetId="2" r:id="rId2"/>
    <sheet name="05-2 - SO 2 - Od nádraží,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'05-1 - SO 1 - LOVČICKÝ, Ú...'!$C$80:$K$104</definedName>
    <definedName name="_xlnm.Print_Area" localSheetId="1">'05-1 - SO 1 - LOVČICKÝ, Ú...'!$C$4:$J$39,'05-1 - SO 1 - LOVČICKÝ, Ú...'!$C$45:$J$62,'05-1 - SO 1 - LOVČICKÝ, Ú...'!$C$68:$K$104</definedName>
    <definedName name="_xlnm.Print_Titles" localSheetId="1">'05-1 - SO 1 - LOVČICKÝ, Ú...'!$80:$80</definedName>
    <definedName name="_xlnm._FilterDatabase" localSheetId="2" hidden="1">'05-2 - SO 2 - Od nádraží,...'!$C$80:$K$108</definedName>
    <definedName name="_xlnm.Print_Area" localSheetId="2">'05-2 - SO 2 - Od nádraží,...'!$C$4:$J$39,'05-2 - SO 2 - Od nádraží,...'!$C$45:$J$62,'05-2 - SO 2 - Od nádraží,...'!$C$68:$K$108</definedName>
    <definedName name="_xlnm.Print_Titles" localSheetId="2">'05-2 - SO 2 - Od nádraží,...'!$80:$80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2" r="J37"/>
  <c r="J36"/>
  <c i="1" r="AY55"/>
  <c i="2" r="J35"/>
  <c i="1" r="AX55"/>
  <c i="2"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1" r="L50"/>
  <c r="AM50"/>
  <c r="AM49"/>
  <c r="L49"/>
  <c r="AM47"/>
  <c r="L47"/>
  <c r="L45"/>
  <c r="L44"/>
  <c i="2" r="J99"/>
  <c i="3" r="BK106"/>
  <c i="2" r="J84"/>
  <c r="J88"/>
  <c i="3" r="J94"/>
  <c i="2" r="J91"/>
  <c r="BK99"/>
  <c i="3" r="J106"/>
  <c i="2" r="BK88"/>
  <c r="BK97"/>
  <c r="BK91"/>
  <c r="J103"/>
  <c r="BK84"/>
  <c i="3" r="BK84"/>
  <c r="BK94"/>
  <c r="J84"/>
  <c r="J104"/>
  <c i="2" r="BK103"/>
  <c i="3" r="J98"/>
  <c i="2" r="BK101"/>
  <c r="F35"/>
  <c i="1" r="BB55"/>
  <c i="2" r="J101"/>
  <c r="BK94"/>
  <c r="F34"/>
  <c i="1" r="BA55"/>
  <c i="3" r="BK101"/>
  <c r="BK98"/>
  <c i="2" r="J97"/>
  <c i="3" r="BK88"/>
  <c r="J88"/>
  <c i="2" r="J94"/>
  <c i="3" r="BK104"/>
  <c r="J101"/>
  <c i="1" r="AS54"/>
  <c i="2" l="1" r="P83"/>
  <c r="P82"/>
  <c r="P81"/>
  <c i="1" r="AU55"/>
  <c i="2" r="R83"/>
  <c r="R82"/>
  <c r="R81"/>
  <c r="T83"/>
  <c r="T82"/>
  <c r="T81"/>
  <c r="BK83"/>
  <c r="J83"/>
  <c r="J61"/>
  <c i="3" r="R83"/>
  <c r="R82"/>
  <c r="R81"/>
  <c r="BK83"/>
  <c r="J83"/>
  <c r="J61"/>
  <c r="P83"/>
  <c r="P82"/>
  <c r="P81"/>
  <c i="1" r="AU56"/>
  <c i="3" r="T83"/>
  <c r="T82"/>
  <c r="T81"/>
  <c i="2" r="BK82"/>
  <c r="BK81"/>
  <c r="J81"/>
  <c r="J59"/>
  <c i="3" r="J75"/>
  <c r="J54"/>
  <c r="E71"/>
  <c r="BE84"/>
  <c r="BE98"/>
  <c r="BE101"/>
  <c r="F55"/>
  <c r="BE94"/>
  <c r="BE88"/>
  <c r="BE106"/>
  <c r="BE104"/>
  <c i="2" r="BE103"/>
  <c r="E48"/>
  <c r="J52"/>
  <c r="J54"/>
  <c r="F55"/>
  <c r="BE84"/>
  <c r="BE97"/>
  <c r="BE101"/>
  <c r="BE88"/>
  <c r="BE91"/>
  <c r="BE94"/>
  <c r="BE99"/>
  <c i="3" r="F34"/>
  <c i="1" r="BA56"/>
  <c r="BA54"/>
  <c r="W30"/>
  <c i="2" r="J34"/>
  <c i="1" r="AW55"/>
  <c i="2" r="F37"/>
  <c i="1" r="BD55"/>
  <c i="3" r="F37"/>
  <c i="1" r="BD56"/>
  <c i="2" r="F36"/>
  <c i="1" r="BC55"/>
  <c i="3" r="F36"/>
  <c i="1" r="BC56"/>
  <c i="3" r="F35"/>
  <c i="1" r="BB56"/>
  <c r="BB54"/>
  <c r="W31"/>
  <c i="3" r="J34"/>
  <c i="1" r="AW56"/>
  <c i="3" l="1" r="BK82"/>
  <c r="BK81"/>
  <c r="J81"/>
  <c r="J59"/>
  <c i="2" r="J82"/>
  <c r="J60"/>
  <c i="1" r="AU54"/>
  <c r="BC54"/>
  <c r="W32"/>
  <c r="BD54"/>
  <c r="W33"/>
  <c i="2" r="F33"/>
  <c i="1" r="AZ55"/>
  <c r="AX54"/>
  <c i="2" r="J30"/>
  <c i="1" r="AG55"/>
  <c i="3" r="J33"/>
  <c i="1" r="AV56"/>
  <c r="AT56"/>
  <c r="AW54"/>
  <c r="AK30"/>
  <c i="2" r="J33"/>
  <c i="1" r="AV55"/>
  <c r="AT55"/>
  <c i="3" r="F33"/>
  <c i="1" r="AZ56"/>
  <c i="3" l="1" r="J82"/>
  <c r="J60"/>
  <c i="1" r="AN55"/>
  <c i="2" r="J39"/>
  <c i="3" r="J30"/>
  <c i="1" r="AG56"/>
  <c r="AZ54"/>
  <c r="W29"/>
  <c r="AY54"/>
  <c i="3" l="1" r="J39"/>
  <c i="1" r="AN5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<sst xmlns="http://schemas.openxmlformats.org/spreadsheetml/2006/main">
  <si>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</si>
  <si>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</si>
  <si>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</si>
  <si>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</si>
  <si>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</si>
  <si>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{3a981e13-13b3-42b8-99dd-9e726636bba6}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</si>
  <si>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</si>
  <si>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</si>
  <si>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</si>
  <si>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</si>
  <si>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</si>
  <si>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</si>
  <si>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</si>
  <si>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</si>
  <si>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</si>
  <si>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</si>
  <si>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</si>
  <si>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Lovčice</t>
  </si>
  <si>
    <t>KSO:</t>
  </si>
  <si>
    <t/>
  </si>
  <si>
    <t>CC-CZ:</t>
  </si>
  <si>
    <t>Místo:</t>
  </si>
  <si>
    <t>Lovčice u Nového Bydžova</t>
  </si>
  <si>
    <t>Datum:</t>
  </si>
  <si>
    <t>8. 8. 2022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</si>
  <si>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</si>
  <si>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</si>
  <si>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</si>
  <si>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</si>
  <si>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</si>
  <si>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</si>
  <si>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</si>
  <si>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</si>
  <si>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</si>
  <si>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</si>
  <si>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</si>
  <si>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</si>
  <si>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</si>
  <si>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</si>
  <si>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</si>
  <si>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</si>
  <si>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</si>
  <si>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</si>
  <si>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</si>
  <si>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</si>
  <si>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</si>
  <si>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</si>
  <si>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</si>
  <si>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</si>
  <si>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</si>
  <si>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</si>
  <si>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</si>
  <si>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</si>
  <si>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</si>
  <si>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</si>
  <si>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</si>
  <si>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</si>
  <si>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</si>
  <si>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</si>
  <si>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</si>
  <si>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</si>
  <si>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</si>
  <si>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</si>
  <si>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</si>
  <si>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</si>
  <si>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</si>
  <si>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</si>
  <si>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</si>
  <si>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</si>
  <si>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</si>
  <si>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</si>
  <si>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</si>
  <si>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</si>
  <si>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</si>
  <si>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</si>
  <si>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</si>
  <si>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</si>
  <si>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05/1</t>
  </si>
  <si>
    <t>SO 1 - LOVČICKÝ, Údržba HOZ Lovčice</t>
  </si>
  <si>
    <t>STA</t>
  </si>
  <si>
    <t>1</t>
  </si>
  <si>
    <t>{921cf90c-3d7a-4134-8805-efec9b5b61f8}</t>
  </si>
  <si>
    <t>2</t>
  </si>
  <si>
    <t>05/2</t>
  </si>
  <si>
    <t>SO 2 - Od nádraží, Údržba HOZ Lovčice</t>
  </si>
  <si>
    <t>{c3313b45-6012-4d45-bc6a-e8ba366c5e4b}</t>
  </si>
  <si>
    <t>KRYCÍ LIST SOUPISU PRACÍ</t>
  </si>
  <si>
    <t>Objekt:</t>
  </si>
  <si>
    <t>05/1 - SO 1 - LOVČICKÝ, Údržba HOZ Lovčice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</si>
  <si>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</si>
  <si>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</si>
  <si>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</si>
  <si>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</si>
  <si>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</si>
  <si>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</si>
  <si>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</si>
  <si>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</si>
  <si>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</si>
  <si>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</si>
  <si>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</si>
  <si>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</si>
  <si>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</si>
  <si>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</si>
  <si>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</si>
  <si>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</si>
  <si>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</si>
  <si>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</si>
  <si>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</si>
  <si>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</si>
  <si>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</si>
  <si>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</si>
  <si>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</si>
  <si>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</si>
  <si>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</si>
  <si>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ve svahu přes 1:5 ručně</t>
  </si>
  <si>
    <t>m2</t>
  </si>
  <si>
    <t>CS ÚRS 2022 02</t>
  </si>
  <si>
    <t>4</t>
  </si>
  <si>
    <t>237320274</t>
  </si>
  <si>
    <t>PP</t>
  </si>
  <si>
    <t>Odstranění travin a rákosu ručně travin pro jakoukoli plochu ve svahu sklonu přes 1:5</t>
  </si>
  <si>
    <t>Online PSC</t>
  </si>
  <si>
    <t>https://podminky.urs.cz/item/CS_URS_2022_02/111111102</t>
  </si>
  <si>
    <t>VV</t>
  </si>
  <si>
    <t>6*100</t>
  </si>
  <si>
    <t>111203201</t>
  </si>
  <si>
    <t>Odstranění křovin a stromů s ponecháním kořenů z plochy do 1000 m2</t>
  </si>
  <si>
    <t>1508616795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</si>
  <si>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</si>
  <si>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</si>
  <si>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12</t>
  </si>
  <si>
    <t>112151122</t>
  </si>
  <si>
    <t>Směrové kácení stromů s rozřezáním a odvětvením D kmene přes 1200 do 1300 mm</t>
  </si>
  <si>
    <t>kus</t>
  </si>
  <si>
    <t>-1976507282</t>
  </si>
  <si>
    <t>Pokácení stromu směrové v celku s odřezáním kmene a s odvětvením průměru kmene přes 1200 do 1300 mm</t>
  </si>
  <si>
    <t>https://podminky.urs.cz/item/CS_URS_2022_02/112151122</t>
  </si>
  <si>
    <t>5</t>
  </si>
  <si>
    <t>185803106</t>
  </si>
  <si>
    <t>Shrabání pokoseného divokého porostu s odvozem do 20 km</t>
  </si>
  <si>
    <t>ha</t>
  </si>
  <si>
    <t>300896896</t>
  </si>
  <si>
    <t>Shrabání pokoseného porostu a organických naplavenin s odvozem do 20 km divokého porostu</t>
  </si>
  <si>
    <t>https://podminky.urs.cz/item/CS_URS_2022_02/185803106</t>
  </si>
  <si>
    <t>6</t>
  </si>
  <si>
    <t>R-001</t>
  </si>
  <si>
    <t>Ekologická likvidace veškeré neupotřebitelné dřev. hmoty - z křovin a stromů D kmene do 100 mm - v souladu se zákonem o odpadech č. 541/2020 Sb. v platném znění</t>
  </si>
  <si>
    <t>-1458703072</t>
  </si>
  <si>
    <t>7</t>
  </si>
  <si>
    <t>R-015</t>
  </si>
  <si>
    <t xml:space="preserve">Ekologická likvidace veškeré neupotřeb. dřev. hmoty - větví stromu, bez kmene - D kmene 1100-1300 mm - v souladu se zákonem o odpadech č. 541/2020 Sb. v platném znění </t>
  </si>
  <si>
    <t>ks</t>
  </si>
  <si>
    <t>-1397582785</t>
  </si>
  <si>
    <t>8</t>
  </si>
  <si>
    <t>R-027</t>
  </si>
  <si>
    <t>Odstranění napadaných stromů, větví stromů a keřů do D 200 mm v profilu HOZ včetně ekologické likvidace v souladu se zákonem o odpadech č. 541/2020 Sb. v platném znění</t>
  </si>
  <si>
    <t>-185119006</t>
  </si>
  <si>
    <t>9</t>
  </si>
  <si>
    <t>R-032</t>
  </si>
  <si>
    <t>Ekologická likvidace divokého porostu - v souladu se zákonem o odpadech č. 541/2020 Sb. v platném znění</t>
  </si>
  <si>
    <t>498015131</t>
  </si>
  <si>
    <t>05/2 - SO 2 - Od nádraží, Údržba HOZ Lovčice</t>
  </si>
  <si>
    <t>111103213</t>
  </si>
  <si>
    <t>Kosení ve vegetačním období divokého porostu hustého</t>
  </si>
  <si>
    <t>1458332248</t>
  </si>
  <si>
    <t>Kosení travin a vodních rostlin ve vegetačním období divokého porostu hustého</t>
  </si>
  <si>
    <t>https://podminky.urs.cz/item/CS_URS_2022_02/111103213</t>
  </si>
  <si>
    <t>(7,5*610*0,5)/10000</t>
  </si>
  <si>
    <t>111103223</t>
  </si>
  <si>
    <t>Kosení ve vegetačním období vodního rostlinstva na břehu hustého</t>
  </si>
  <si>
    <t>-1936081977</t>
  </si>
  <si>
    <t>Kosení travin a vodních rostlin ve vegetačním období vodního rostlinstva na břehu hustého</t>
  </si>
  <si>
    <t>https://podminky.urs.cz/item/CS_URS_2022_02/111103223</t>
  </si>
  <si>
    <t>(8*253)/10000</t>
  </si>
  <si>
    <t>Součet</t>
  </si>
  <si>
    <t>3</t>
  </si>
  <si>
    <t>111103233</t>
  </si>
  <si>
    <t>Kosení ve vegetačním období vodního rostlinstva pod vodou středně hustého hl do 300 mm</t>
  </si>
  <si>
    <t>905310344</t>
  </si>
  <si>
    <t>Kosení travin a vodních rostlin ve vegetačním období vodního rostlinstva pod vodou středně hustého, při hloubce vody do 300 mm</t>
  </si>
  <si>
    <t>https://podminky.urs.cz/item/CS_URS_2022_02/111103233</t>
  </si>
  <si>
    <t>(1*253)/10000</t>
  </si>
  <si>
    <t>-752229055</t>
  </si>
  <si>
    <t>185803107</t>
  </si>
  <si>
    <t>Shrabání pokoseného vodního rostlinstva z břehu i z vody s odvozem do 20 km</t>
  </si>
  <si>
    <t>1797236888</t>
  </si>
  <si>
    <t>Shrabání pokoseného porostu a organických naplavenin s odvozem do 20 km vodního rostlinstva z břehu i z vody</t>
  </si>
  <si>
    <t>https://podminky.urs.cz/item/CS_URS_2022_02/185803107</t>
  </si>
  <si>
    <t>1239335920</t>
  </si>
  <si>
    <t>R-033</t>
  </si>
  <si>
    <t>Ekologická likvidace vodního porostu - v souladu se zákonem o odpadech č. 541/2020 Sb. v platném znění</t>
  </si>
  <si>
    <t>1155650263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</si>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</sst>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11102" TargetMode="External" /><Relationship Id="rId2" Type="http://schemas.openxmlformats.org/officeDocument/2006/relationships/hyperlink" Target="https://podminky.urs.cz/item/CS_URS_2022_02/111203201" TargetMode="External" /><Relationship Id="rId3" Type="http://schemas.openxmlformats.org/officeDocument/2006/relationships/hyperlink" Target="https://podminky.urs.cz/item/CS_URS_2022_02/112151122" TargetMode="External" /><Relationship Id="rId4" Type="http://schemas.openxmlformats.org/officeDocument/2006/relationships/hyperlink" Target="https://podminky.urs.cz/item/CS_URS_2022_02/185803106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3" TargetMode="External" /><Relationship Id="rId2" Type="http://schemas.openxmlformats.org/officeDocument/2006/relationships/hyperlink" Target="https://podminky.urs.cz/item/CS_URS_2022_02/111103223" TargetMode="External" /><Relationship Id="rId3" Type="http://schemas.openxmlformats.org/officeDocument/2006/relationships/hyperlink" Target="https://podminky.urs.cz/item/CS_URS_2022_02/111103233" TargetMode="External" /><Relationship Id="rId4" Type="http://schemas.openxmlformats.org/officeDocument/2006/relationships/hyperlink" Target="https://podminky.urs.cz/item/CS_URS_2022_02/185803106" TargetMode="External" /><Relationship Id="rId5" Type="http://schemas.openxmlformats.org/officeDocument/2006/relationships/hyperlink" Target="https://podminky.urs.cz/item/CS_URS_2022_02/185803107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2022/05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Lovčice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Lovčice u Nového Bydžova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8. 8. 2022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 Holcová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6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'05-1 - SO 1 - LOVČICKÝ, Ú...'!J30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'05-1 - SO 1 - LOVČICKÝ, Ú...'!P81</f>
        <v>0</v>
      </c>
      <c r="AV55" s="120">
        <f>'05-1 - SO 1 - LOVČICKÝ, Ú...'!J33</f>
        <v>0</v>
      </c>
      <c r="AW55" s="120">
        <f>'05-1 - SO 1 - LOVČICKÝ, Ú...'!J34</f>
        <v>0</v>
      </c>
      <c r="AX55" s="120">
        <f>'05-1 - SO 1 - LOVČICKÝ, Ú...'!J35</f>
        <v>0</v>
      </c>
      <c r="AY55" s="120">
        <f>'05-1 - SO 1 - LOVČICKÝ, Ú...'!J36</f>
        <v>0</v>
      </c>
      <c r="AZ55" s="120">
        <f>'05-1 - SO 1 - LOVČICKÝ, Ú...'!F33</f>
        <v>0</v>
      </c>
      <c r="BA55" s="120">
        <f>'05-1 - SO 1 - LOVČICKÝ, Ú...'!F34</f>
        <v>0</v>
      </c>
      <c r="BB55" s="120">
        <f>'05-1 - SO 1 - LOVČICKÝ, Ú...'!F35</f>
        <v>0</v>
      </c>
      <c r="BC55" s="120">
        <f>'05-1 - SO 1 - LOVČICKÝ, Ú...'!F36</f>
        <v>0</v>
      </c>
      <c r="BD55" s="122">
        <f>'05-1 - SO 1 - LOVČICKÝ, Ú...'!F37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24.6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'05-2 - SO 2 - Od nádraží,...'!J30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'05-2 - SO 2 - Od nádraží,...'!P81</f>
        <v>0</v>
      </c>
      <c r="AV56" s="125">
        <f>'05-2 - SO 2 - Od nádraží,...'!J33</f>
        <v>0</v>
      </c>
      <c r="AW56" s="125">
        <f>'05-2 - SO 2 - Od nádraží,...'!J34</f>
        <v>0</v>
      </c>
      <c r="AX56" s="125">
        <f>'05-2 - SO 2 - Od nádraží,...'!J35</f>
        <v>0</v>
      </c>
      <c r="AY56" s="125">
        <f>'05-2 - SO 2 - Od nádraží,...'!J36</f>
        <v>0</v>
      </c>
      <c r="AZ56" s="125">
        <f>'05-2 - SO 2 - Od nádraží,...'!F33</f>
        <v>0</v>
      </c>
      <c r="BA56" s="125">
        <f>'05-2 - SO 2 - Od nádraží,...'!F34</f>
        <v>0</v>
      </c>
      <c r="BB56" s="125">
        <f>'05-2 - SO 2 - Od nádraží,...'!F35</f>
        <v>0</v>
      </c>
      <c r="BC56" s="125">
        <f>'05-2 - SO 2 - Od nádraží,...'!F36</f>
        <v>0</v>
      </c>
      <c r="BD56" s="127">
        <f>'05-2 - SO 2 - Od nádraží,...'!F37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frNyK84UKb0iYVArTQNLtpxE9r7XQnuxrttmk0FRop5L1ZOPZjc+6jWmoyxpfUpIMl15jgzMXDMXPEEgMgbzPw==" hashValue="CHhRBGWfMVij3yo4l7RM9+eBeQUye25lfb/Re4gzy2nwwE4VGt5H65i3ydR3z0n3G5VbSd/016ZXRjce8aytK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5-1 - SO 1 - LOVČICKÝ, Ú...'!C2" display="/"/>
    <hyperlink ref="A56" location="'05-2 - SO 2 - Od nádraží,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Lovčice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ROUND((SUM(BE81:BE104)),  2)</f>
        <v>0</v>
      </c>
      <c r="G33" s="38"/>
      <c r="H33" s="38"/>
      <c r="I33" s="148">
        <v>0.20999999999999999</v>
      </c>
      <c r="J33" s="147">
        <f>ROUND(((SUM(BE81:BE104))*I33),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ROUND((SUM(BF81:BF104)),  2)</f>
        <v>0</v>
      </c>
      <c r="G34" s="38"/>
      <c r="H34" s="38"/>
      <c r="I34" s="148">
        <v>0.14999999999999999</v>
      </c>
      <c r="J34" s="147">
        <f>ROUND(((SUM(BF81:BF104))*I34),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Lovčice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05/1 - SO 1 - LOVČICKÝ, Údržba HOZ Lovčice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Lovčice u Nového Bydžova</v>
      </c>
      <c r="G52" s="40"/>
      <c r="H52" s="40"/>
      <c r="I52" s="32" t="s">
        <v>23</v>
      </c>
      <c r="J52" s="72" t="str">
        <f>IF(J12="","",J12)</f>
        <v>8. 8. 2022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Holcová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Lovčice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05/1 - SO 1 - LOVČICKÝ, Údržba HOZ Lovčice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Lovčice u Nového Bydžova</v>
      </c>
      <c r="G75" s="40"/>
      <c r="H75" s="40"/>
      <c r="I75" s="32" t="s">
        <v>23</v>
      </c>
      <c r="J75" s="72" t="str">
        <f>IF(J12="","",J12)</f>
        <v>8. 8. 2022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>SPÚ</v>
      </c>
      <c r="G77" s="40"/>
      <c r="H77" s="40"/>
      <c r="I77" s="32" t="s">
        <v>31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Ing. Holcová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96</v>
      </c>
      <c r="D80" s="180" t="s">
        <v>57</v>
      </c>
      <c r="E80" s="180" t="s">
        <v>53</v>
      </c>
      <c r="F80" s="180" t="s">
        <v>54</v>
      </c>
      <c r="G80" s="180" t="s">
        <v>97</v>
      </c>
      <c r="H80" s="180" t="s">
        <v>98</v>
      </c>
      <c r="I80" s="180" t="s">
        <v>99</v>
      </c>
      <c r="J80" s="180" t="s">
        <v>91</v>
      </c>
      <c r="K80" s="181" t="s">
        <v>100</v>
      </c>
      <c r="L80" s="182"/>
      <c r="M80" s="92" t="s">
        <v>19</v>
      </c>
      <c r="N80" s="93" t="s">
        <v>42</v>
      </c>
      <c r="O80" s="93" t="s">
        <v>101</v>
      </c>
      <c r="P80" s="93" t="s">
        <v>102</v>
      </c>
      <c r="Q80" s="93" t="s">
        <v>103</v>
      </c>
      <c r="R80" s="93" t="s">
        <v>104</v>
      </c>
      <c r="S80" s="93" t="s">
        <v>105</v>
      </c>
      <c r="T80" s="94" t="s">
        <v>106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107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108</v>
      </c>
      <c r="F82" s="191" t="s">
        <v>109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110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111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SUM(P84:P104)</f>
        <v>0</v>
      </c>
      <c r="Q83" s="196"/>
      <c r="R83" s="197">
        <f>SUM(R84:R104)</f>
        <v>0</v>
      </c>
      <c r="S83" s="196"/>
      <c r="T83" s="198">
        <f>SUM(T84:T104)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110</v>
      </c>
      <c r="BK83" s="201">
        <f>SUM(BK84:BK104)</f>
        <v>0</v>
      </c>
    </row>
    <row r="84" s="2" customFormat="1" ht="14.4" customHeight="1">
      <c r="A84" s="38"/>
      <c r="B84" s="39"/>
      <c r="C84" s="204" t="s">
        <v>80</v>
      </c>
      <c r="D84" s="204" t="s">
        <v>112</v>
      </c>
      <c r="E84" s="205" t="s">
        <v>113</v>
      </c>
      <c r="F84" s="206" t="s">
        <v>114</v>
      </c>
      <c r="G84" s="207" t="s">
        <v>115</v>
      </c>
      <c r="H84" s="208">
        <v>600</v>
      </c>
      <c r="I84" s="209"/>
      <c r="J84" s="210">
        <f>ROUND(I84*H84,2)</f>
        <v>0</v>
      </c>
      <c r="K84" s="206" t="s">
        <v>116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117</v>
      </c>
      <c r="AT84" s="215" t="s">
        <v>112</v>
      </c>
      <c r="AU84" s="215" t="s">
        <v>82</v>
      </c>
      <c r="AY84" s="17" t="s">
        <v>110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117</v>
      </c>
      <c r="BM84" s="215" t="s">
        <v>118</v>
      </c>
    </row>
    <row r="85" s="2" customFormat="1">
      <c r="A85" s="38"/>
      <c r="B85" s="39"/>
      <c r="C85" s="40"/>
      <c r="D85" s="217" t="s">
        <v>119</v>
      </c>
      <c r="E85" s="40"/>
      <c r="F85" s="218" t="s">
        <v>120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119</v>
      </c>
      <c r="AU85" s="17" t="s">
        <v>82</v>
      </c>
    </row>
    <row r="86" s="2" customFormat="1">
      <c r="A86" s="38"/>
      <c r="B86" s="39"/>
      <c r="C86" s="40"/>
      <c r="D86" s="222" t="s">
        <v>121</v>
      </c>
      <c r="E86" s="40"/>
      <c r="F86" s="223" t="s">
        <v>122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121</v>
      </c>
      <c r="AU86" s="17" t="s">
        <v>82</v>
      </c>
    </row>
    <row r="87" s="13" customFormat="1">
      <c r="A87" s="13"/>
      <c r="B87" s="224"/>
      <c r="C87" s="225"/>
      <c r="D87" s="217" t="s">
        <v>123</v>
      </c>
      <c r="E87" s="226" t="s">
        <v>19</v>
      </c>
      <c r="F87" s="227" t="s">
        <v>124</v>
      </c>
      <c r="G87" s="225"/>
      <c r="H87" s="228">
        <v>600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123</v>
      </c>
      <c r="AU87" s="234" t="s">
        <v>82</v>
      </c>
      <c r="AV87" s="13" t="s">
        <v>82</v>
      </c>
      <c r="AW87" s="13" t="s">
        <v>33</v>
      </c>
      <c r="AX87" s="13" t="s">
        <v>80</v>
      </c>
      <c r="AY87" s="234" t="s">
        <v>110</v>
      </c>
    </row>
    <row r="88" s="2" customFormat="1" ht="14.4" customHeight="1">
      <c r="A88" s="38"/>
      <c r="B88" s="39"/>
      <c r="C88" s="204" t="s">
        <v>82</v>
      </c>
      <c r="D88" s="204" t="s">
        <v>112</v>
      </c>
      <c r="E88" s="205" t="s">
        <v>125</v>
      </c>
      <c r="F88" s="206" t="s">
        <v>126</v>
      </c>
      <c r="G88" s="207" t="s">
        <v>115</v>
      </c>
      <c r="H88" s="208">
        <v>10</v>
      </c>
      <c r="I88" s="209"/>
      <c r="J88" s="210">
        <f>ROUND(I88*H88,2)</f>
        <v>0</v>
      </c>
      <c r="K88" s="206" t="s">
        <v>116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117</v>
      </c>
      <c r="AT88" s="215" t="s">
        <v>112</v>
      </c>
      <c r="AU88" s="215" t="s">
        <v>82</v>
      </c>
      <c r="AY88" s="17" t="s">
        <v>110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117</v>
      </c>
      <c r="BM88" s="215" t="s">
        <v>127</v>
      </c>
    </row>
    <row r="89" s="2" customFormat="1">
      <c r="A89" s="38"/>
      <c r="B89" s="39"/>
      <c r="C89" s="40"/>
      <c r="D89" s="217" t="s">
        <v>119</v>
      </c>
      <c r="E89" s="40"/>
      <c r="F89" s="218" t="s">
        <v>128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119</v>
      </c>
      <c r="AU89" s="17" t="s">
        <v>82</v>
      </c>
    </row>
    <row r="90" s="2" customFormat="1">
      <c r="A90" s="38"/>
      <c r="B90" s="39"/>
      <c r="C90" s="40"/>
      <c r="D90" s="222" t="s">
        <v>121</v>
      </c>
      <c r="E90" s="40"/>
      <c r="F90" s="223" t="s">
        <v>129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121</v>
      </c>
      <c r="AU90" s="17" t="s">
        <v>82</v>
      </c>
    </row>
    <row r="91" s="2" customFormat="1" ht="14.4" customHeight="1">
      <c r="A91" s="38"/>
      <c r="B91" s="39"/>
      <c r="C91" s="204" t="s">
        <v>130</v>
      </c>
      <c r="D91" s="204" t="s">
        <v>112</v>
      </c>
      <c r="E91" s="205" t="s">
        <v>131</v>
      </c>
      <c r="F91" s="206" t="s">
        <v>132</v>
      </c>
      <c r="G91" s="207" t="s">
        <v>133</v>
      </c>
      <c r="H91" s="208">
        <v>2</v>
      </c>
      <c r="I91" s="209"/>
      <c r="J91" s="210">
        <f>ROUND(I91*H91,2)</f>
        <v>0</v>
      </c>
      <c r="K91" s="206" t="s">
        <v>116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117</v>
      </c>
      <c r="AT91" s="215" t="s">
        <v>112</v>
      </c>
      <c r="AU91" s="215" t="s">
        <v>82</v>
      </c>
      <c r="AY91" s="17" t="s">
        <v>110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117</v>
      </c>
      <c r="BM91" s="215" t="s">
        <v>134</v>
      </c>
    </row>
    <row r="92" s="2" customFormat="1">
      <c r="A92" s="38"/>
      <c r="B92" s="39"/>
      <c r="C92" s="40"/>
      <c r="D92" s="217" t="s">
        <v>119</v>
      </c>
      <c r="E92" s="40"/>
      <c r="F92" s="218" t="s">
        <v>135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119</v>
      </c>
      <c r="AU92" s="17" t="s">
        <v>82</v>
      </c>
    </row>
    <row r="93" s="2" customFormat="1">
      <c r="A93" s="38"/>
      <c r="B93" s="39"/>
      <c r="C93" s="40"/>
      <c r="D93" s="222" t="s">
        <v>121</v>
      </c>
      <c r="E93" s="40"/>
      <c r="F93" s="223" t="s">
        <v>136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121</v>
      </c>
      <c r="AU93" s="17" t="s">
        <v>82</v>
      </c>
    </row>
    <row r="94" s="2" customFormat="1" ht="14.4" customHeight="1">
      <c r="A94" s="38"/>
      <c r="B94" s="39"/>
      <c r="C94" s="204" t="s">
        <v>137</v>
      </c>
      <c r="D94" s="204" t="s">
        <v>112</v>
      </c>
      <c r="E94" s="205" t="s">
        <v>138</v>
      </c>
      <c r="F94" s="206" t="s">
        <v>139</v>
      </c>
      <c r="G94" s="207" t="s">
        <v>140</v>
      </c>
      <c r="H94" s="208">
        <v>0.059999999999999998</v>
      </c>
      <c r="I94" s="209"/>
      <c r="J94" s="210">
        <f>ROUND(I94*H94,2)</f>
        <v>0</v>
      </c>
      <c r="K94" s="206" t="s">
        <v>116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117</v>
      </c>
      <c r="AT94" s="215" t="s">
        <v>112</v>
      </c>
      <c r="AU94" s="215" t="s">
        <v>82</v>
      </c>
      <c r="AY94" s="17" t="s">
        <v>110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117</v>
      </c>
      <c r="BM94" s="215" t="s">
        <v>141</v>
      </c>
    </row>
    <row r="95" s="2" customFormat="1">
      <c r="A95" s="38"/>
      <c r="B95" s="39"/>
      <c r="C95" s="40"/>
      <c r="D95" s="217" t="s">
        <v>119</v>
      </c>
      <c r="E95" s="40"/>
      <c r="F95" s="218" t="s">
        <v>142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119</v>
      </c>
      <c r="AU95" s="17" t="s">
        <v>82</v>
      </c>
    </row>
    <row r="96" s="2" customFormat="1">
      <c r="A96" s="38"/>
      <c r="B96" s="39"/>
      <c r="C96" s="40"/>
      <c r="D96" s="222" t="s">
        <v>121</v>
      </c>
      <c r="E96" s="40"/>
      <c r="F96" s="223" t="s">
        <v>143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121</v>
      </c>
      <c r="AU96" s="17" t="s">
        <v>82</v>
      </c>
    </row>
    <row r="97" s="2" customFormat="1" ht="22.2" customHeight="1">
      <c r="A97" s="38"/>
      <c r="B97" s="39"/>
      <c r="C97" s="204" t="s">
        <v>144</v>
      </c>
      <c r="D97" s="204" t="s">
        <v>112</v>
      </c>
      <c r="E97" s="205" t="s">
        <v>145</v>
      </c>
      <c r="F97" s="206" t="s">
        <v>146</v>
      </c>
      <c r="G97" s="207" t="s">
        <v>115</v>
      </c>
      <c r="H97" s="208">
        <v>10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117</v>
      </c>
      <c r="AT97" s="215" t="s">
        <v>112</v>
      </c>
      <c r="AU97" s="215" t="s">
        <v>82</v>
      </c>
      <c r="AY97" s="17" t="s">
        <v>110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117</v>
      </c>
      <c r="BM97" s="215" t="s">
        <v>147</v>
      </c>
    </row>
    <row r="98" s="2" customFormat="1">
      <c r="A98" s="38"/>
      <c r="B98" s="39"/>
      <c r="C98" s="40"/>
      <c r="D98" s="217" t="s">
        <v>119</v>
      </c>
      <c r="E98" s="40"/>
      <c r="F98" s="218" t="s">
        <v>146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119</v>
      </c>
      <c r="AU98" s="17" t="s">
        <v>82</v>
      </c>
    </row>
    <row r="99" s="2" customFormat="1" ht="22.2" customHeight="1">
      <c r="A99" s="38"/>
      <c r="B99" s="39"/>
      <c r="C99" s="204" t="s">
        <v>148</v>
      </c>
      <c r="D99" s="204" t="s">
        <v>112</v>
      </c>
      <c r="E99" s="205" t="s">
        <v>149</v>
      </c>
      <c r="F99" s="206" t="s">
        <v>150</v>
      </c>
      <c r="G99" s="207" t="s">
        <v>151</v>
      </c>
      <c r="H99" s="208">
        <v>2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117</v>
      </c>
      <c r="AT99" s="215" t="s">
        <v>112</v>
      </c>
      <c r="AU99" s="215" t="s">
        <v>82</v>
      </c>
      <c r="AY99" s="17" t="s">
        <v>110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117</v>
      </c>
      <c r="BM99" s="215" t="s">
        <v>152</v>
      </c>
    </row>
    <row r="100" s="2" customFormat="1">
      <c r="A100" s="38"/>
      <c r="B100" s="39"/>
      <c r="C100" s="40"/>
      <c r="D100" s="217" t="s">
        <v>119</v>
      </c>
      <c r="E100" s="40"/>
      <c r="F100" s="218" t="s">
        <v>150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119</v>
      </c>
      <c r="AU100" s="17" t="s">
        <v>82</v>
      </c>
    </row>
    <row r="101" s="2" customFormat="1" ht="22.2" customHeight="1">
      <c r="A101" s="38"/>
      <c r="B101" s="39"/>
      <c r="C101" s="204" t="s">
        <v>153</v>
      </c>
      <c r="D101" s="204" t="s">
        <v>112</v>
      </c>
      <c r="E101" s="205" t="s">
        <v>154</v>
      </c>
      <c r="F101" s="206" t="s">
        <v>155</v>
      </c>
      <c r="G101" s="207" t="s">
        <v>115</v>
      </c>
      <c r="H101" s="208">
        <v>6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117</v>
      </c>
      <c r="AT101" s="215" t="s">
        <v>112</v>
      </c>
      <c r="AU101" s="215" t="s">
        <v>82</v>
      </c>
      <c r="AY101" s="17" t="s">
        <v>110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117</v>
      </c>
      <c r="BM101" s="215" t="s">
        <v>156</v>
      </c>
    </row>
    <row r="102" s="2" customFormat="1">
      <c r="A102" s="38"/>
      <c r="B102" s="39"/>
      <c r="C102" s="40"/>
      <c r="D102" s="217" t="s">
        <v>119</v>
      </c>
      <c r="E102" s="40"/>
      <c r="F102" s="218" t="s">
        <v>155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119</v>
      </c>
      <c r="AU102" s="17" t="s">
        <v>82</v>
      </c>
    </row>
    <row r="103" s="2" customFormat="1" ht="19.8" customHeight="1">
      <c r="A103" s="38"/>
      <c r="B103" s="39"/>
      <c r="C103" s="204" t="s">
        <v>157</v>
      </c>
      <c r="D103" s="204" t="s">
        <v>112</v>
      </c>
      <c r="E103" s="205" t="s">
        <v>158</v>
      </c>
      <c r="F103" s="206" t="s">
        <v>159</v>
      </c>
      <c r="G103" s="207" t="s">
        <v>140</v>
      </c>
      <c r="H103" s="208">
        <v>0.059999999999999998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117</v>
      </c>
      <c r="AT103" s="215" t="s">
        <v>112</v>
      </c>
      <c r="AU103" s="215" t="s">
        <v>82</v>
      </c>
      <c r="AY103" s="17" t="s">
        <v>110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117</v>
      </c>
      <c r="BM103" s="215" t="s">
        <v>160</v>
      </c>
    </row>
    <row r="104" s="2" customFormat="1">
      <c r="A104" s="38"/>
      <c r="B104" s="39"/>
      <c r="C104" s="40"/>
      <c r="D104" s="217" t="s">
        <v>119</v>
      </c>
      <c r="E104" s="40"/>
      <c r="F104" s="218" t="s">
        <v>159</v>
      </c>
      <c r="G104" s="40"/>
      <c r="H104" s="40"/>
      <c r="I104" s="219"/>
      <c r="J104" s="40"/>
      <c r="K104" s="40"/>
      <c r="L104" s="44"/>
      <c r="M104" s="235"/>
      <c r="N104" s="236"/>
      <c r="O104" s="237"/>
      <c r="P104" s="237"/>
      <c r="Q104" s="237"/>
      <c r="R104" s="237"/>
      <c r="S104" s="237"/>
      <c r="T104" s="2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119</v>
      </c>
      <c r="AU104" s="17" t="s">
        <v>82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s/uFiSoUw1E0GEw5qT7mrl2OJ5yeWTQUWlo2jgkWxT8zidj2ckKRfw1Jm8XjIOHwcUrPDqfUF1H/KUrxNpbbJg==" hashValue="cgeHrg2UNU3rrHgszGcM7qbcRsvm3SSimrsSx+hKkcEB8HOQQkr0auEJEnHNhAenTN2660rksRnP7q5sPm+y8Q==" algorithmName="SHA-512" password="CC35"/>
  <autoFilter ref="C80:K10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1111102"/>
    <hyperlink ref="F90" r:id="rId2" display="https://podminky.urs.cz/item/CS_URS_2022_02/111203201"/>
    <hyperlink ref="F93" r:id="rId3" display="https://podminky.urs.cz/item/CS_URS_2022_02/112151122"/>
    <hyperlink ref="F96" r:id="rId4" display="https://podminky.urs.cz/item/CS_URS_2022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Lovčice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161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ROUND((SUM(BE81:BE108)),  2)</f>
        <v>0</v>
      </c>
      <c r="G33" s="38"/>
      <c r="H33" s="38"/>
      <c r="I33" s="148">
        <v>0.20999999999999999</v>
      </c>
      <c r="J33" s="147">
        <f>ROUND(((SUM(BE81:BE108))*I33),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ROUND((SUM(BF81:BF108)),  2)</f>
        <v>0</v>
      </c>
      <c r="G34" s="38"/>
      <c r="H34" s="38"/>
      <c r="I34" s="148">
        <v>0.14999999999999999</v>
      </c>
      <c r="J34" s="147">
        <f>ROUND(((SUM(BF81:BF108))*I34),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ROUND((SUM(BG81:BG108)),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ROUND((SUM(BH81:BH108)),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ROUND((SUM(BI81:BI108)),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Lovčice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05/2 - SO 2 - Od nádraží, Údržba HOZ Lovčice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Lovčice u Nového Bydžova</v>
      </c>
      <c r="G52" s="40"/>
      <c r="H52" s="40"/>
      <c r="I52" s="32" t="s">
        <v>23</v>
      </c>
      <c r="J52" s="72" t="str">
        <f>IF(J12="","",J12)</f>
        <v>8. 8. 2022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Holcová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HOZ Lovčice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05/2 - SO 2 - Od nádraží, Údržba HOZ Lovčice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Lovčice u Nového Bydžova</v>
      </c>
      <c r="G75" s="40"/>
      <c r="H75" s="40"/>
      <c r="I75" s="32" t="s">
        <v>23</v>
      </c>
      <c r="J75" s="72" t="str">
        <f>IF(J12="","",J12)</f>
        <v>8. 8. 2022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>SPÚ</v>
      </c>
      <c r="G77" s="40"/>
      <c r="H77" s="40"/>
      <c r="I77" s="32" t="s">
        <v>31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Ing. Holcová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96</v>
      </c>
      <c r="D80" s="180" t="s">
        <v>57</v>
      </c>
      <c r="E80" s="180" t="s">
        <v>53</v>
      </c>
      <c r="F80" s="180" t="s">
        <v>54</v>
      </c>
      <c r="G80" s="180" t="s">
        <v>97</v>
      </c>
      <c r="H80" s="180" t="s">
        <v>98</v>
      </c>
      <c r="I80" s="180" t="s">
        <v>99</v>
      </c>
      <c r="J80" s="180" t="s">
        <v>91</v>
      </c>
      <c r="K80" s="181" t="s">
        <v>100</v>
      </c>
      <c r="L80" s="182"/>
      <c r="M80" s="92" t="s">
        <v>19</v>
      </c>
      <c r="N80" s="93" t="s">
        <v>42</v>
      </c>
      <c r="O80" s="93" t="s">
        <v>101</v>
      </c>
      <c r="P80" s="93" t="s">
        <v>102</v>
      </c>
      <c r="Q80" s="93" t="s">
        <v>103</v>
      </c>
      <c r="R80" s="93" t="s">
        <v>104</v>
      </c>
      <c r="S80" s="93" t="s">
        <v>105</v>
      </c>
      <c r="T80" s="94" t="s">
        <v>106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107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108</v>
      </c>
      <c r="F82" s="191" t="s">
        <v>109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110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111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SUM(P84:P108)</f>
        <v>0</v>
      </c>
      <c r="Q83" s="196"/>
      <c r="R83" s="197">
        <f>SUM(R84:R108)</f>
        <v>0</v>
      </c>
      <c r="S83" s="196"/>
      <c r="T83" s="198">
        <f>SUM(T84:T108)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110</v>
      </c>
      <c r="BK83" s="201">
        <f>SUM(BK84:BK108)</f>
        <v>0</v>
      </c>
    </row>
    <row r="84" s="2" customFormat="1" ht="14.4" customHeight="1">
      <c r="A84" s="38"/>
      <c r="B84" s="39"/>
      <c r="C84" s="204" t="s">
        <v>80</v>
      </c>
      <c r="D84" s="204" t="s">
        <v>112</v>
      </c>
      <c r="E84" s="205" t="s">
        <v>162</v>
      </c>
      <c r="F84" s="206" t="s">
        <v>163</v>
      </c>
      <c r="G84" s="207" t="s">
        <v>140</v>
      </c>
      <c r="H84" s="208">
        <v>0.22900000000000001</v>
      </c>
      <c r="I84" s="209"/>
      <c r="J84" s="210">
        <f>ROUND(I84*H84,2)</f>
        <v>0</v>
      </c>
      <c r="K84" s="206" t="s">
        <v>116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117</v>
      </c>
      <c r="AT84" s="215" t="s">
        <v>112</v>
      </c>
      <c r="AU84" s="215" t="s">
        <v>82</v>
      </c>
      <c r="AY84" s="17" t="s">
        <v>110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117</v>
      </c>
      <c r="BM84" s="215" t="s">
        <v>164</v>
      </c>
    </row>
    <row r="85" s="2" customFormat="1">
      <c r="A85" s="38"/>
      <c r="B85" s="39"/>
      <c r="C85" s="40"/>
      <c r="D85" s="217" t="s">
        <v>119</v>
      </c>
      <c r="E85" s="40"/>
      <c r="F85" s="218" t="s">
        <v>165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119</v>
      </c>
      <c r="AU85" s="17" t="s">
        <v>82</v>
      </c>
    </row>
    <row r="86" s="2" customFormat="1">
      <c r="A86" s="38"/>
      <c r="B86" s="39"/>
      <c r="C86" s="40"/>
      <c r="D86" s="222" t="s">
        <v>121</v>
      </c>
      <c r="E86" s="40"/>
      <c r="F86" s="223" t="s">
        <v>166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121</v>
      </c>
      <c r="AU86" s="17" t="s">
        <v>82</v>
      </c>
    </row>
    <row r="87" s="13" customFormat="1">
      <c r="A87" s="13"/>
      <c r="B87" s="224"/>
      <c r="C87" s="225"/>
      <c r="D87" s="217" t="s">
        <v>123</v>
      </c>
      <c r="E87" s="226" t="s">
        <v>19</v>
      </c>
      <c r="F87" s="227" t="s">
        <v>167</v>
      </c>
      <c r="G87" s="225"/>
      <c r="H87" s="228">
        <v>0.22900000000000001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123</v>
      </c>
      <c r="AU87" s="234" t="s">
        <v>82</v>
      </c>
      <c r="AV87" s="13" t="s">
        <v>82</v>
      </c>
      <c r="AW87" s="13" t="s">
        <v>33</v>
      </c>
      <c r="AX87" s="13" t="s">
        <v>80</v>
      </c>
      <c r="AY87" s="234" t="s">
        <v>110</v>
      </c>
    </row>
    <row r="88" s="2" customFormat="1" ht="14.4" customHeight="1">
      <c r="A88" s="38"/>
      <c r="B88" s="39"/>
      <c r="C88" s="204" t="s">
        <v>82</v>
      </c>
      <c r="D88" s="204" t="s">
        <v>112</v>
      </c>
      <c r="E88" s="205" t="s">
        <v>168</v>
      </c>
      <c r="F88" s="206" t="s">
        <v>169</v>
      </c>
      <c r="G88" s="207" t="s">
        <v>140</v>
      </c>
      <c r="H88" s="208">
        <v>0.43099999999999999</v>
      </c>
      <c r="I88" s="209"/>
      <c r="J88" s="210">
        <f>ROUND(I88*H88,2)</f>
        <v>0</v>
      </c>
      <c r="K88" s="206" t="s">
        <v>116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117</v>
      </c>
      <c r="AT88" s="215" t="s">
        <v>112</v>
      </c>
      <c r="AU88" s="215" t="s">
        <v>82</v>
      </c>
      <c r="AY88" s="17" t="s">
        <v>110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117</v>
      </c>
      <c r="BM88" s="215" t="s">
        <v>170</v>
      </c>
    </row>
    <row r="89" s="2" customFormat="1">
      <c r="A89" s="38"/>
      <c r="B89" s="39"/>
      <c r="C89" s="40"/>
      <c r="D89" s="217" t="s">
        <v>119</v>
      </c>
      <c r="E89" s="40"/>
      <c r="F89" s="218" t="s">
        <v>171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119</v>
      </c>
      <c r="AU89" s="17" t="s">
        <v>82</v>
      </c>
    </row>
    <row r="90" s="2" customFormat="1">
      <c r="A90" s="38"/>
      <c r="B90" s="39"/>
      <c r="C90" s="40"/>
      <c r="D90" s="222" t="s">
        <v>121</v>
      </c>
      <c r="E90" s="40"/>
      <c r="F90" s="223" t="s">
        <v>172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121</v>
      </c>
      <c r="AU90" s="17" t="s">
        <v>82</v>
      </c>
    </row>
    <row r="91" s="13" customFormat="1">
      <c r="A91" s="13"/>
      <c r="B91" s="224"/>
      <c r="C91" s="225"/>
      <c r="D91" s="217" t="s">
        <v>123</v>
      </c>
      <c r="E91" s="226" t="s">
        <v>19</v>
      </c>
      <c r="F91" s="227" t="s">
        <v>167</v>
      </c>
      <c r="G91" s="225"/>
      <c r="H91" s="228">
        <v>0.22900000000000001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123</v>
      </c>
      <c r="AU91" s="234" t="s">
        <v>82</v>
      </c>
      <c r="AV91" s="13" t="s">
        <v>82</v>
      </c>
      <c r="AW91" s="13" t="s">
        <v>33</v>
      </c>
      <c r="AX91" s="13" t="s">
        <v>72</v>
      </c>
      <c r="AY91" s="234" t="s">
        <v>110</v>
      </c>
    </row>
    <row r="92" s="13" customFormat="1">
      <c r="A92" s="13"/>
      <c r="B92" s="224"/>
      <c r="C92" s="225"/>
      <c r="D92" s="217" t="s">
        <v>123</v>
      </c>
      <c r="E92" s="226" t="s">
        <v>19</v>
      </c>
      <c r="F92" s="227" t="s">
        <v>173</v>
      </c>
      <c r="G92" s="225"/>
      <c r="H92" s="228">
        <v>0.20200000000000001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123</v>
      </c>
      <c r="AU92" s="234" t="s">
        <v>82</v>
      </c>
      <c r="AV92" s="13" t="s">
        <v>82</v>
      </c>
      <c r="AW92" s="13" t="s">
        <v>33</v>
      </c>
      <c r="AX92" s="13" t="s">
        <v>72</v>
      </c>
      <c r="AY92" s="234" t="s">
        <v>110</v>
      </c>
    </row>
    <row r="93" s="14" customFormat="1">
      <c r="A93" s="14"/>
      <c r="B93" s="239"/>
      <c r="C93" s="240"/>
      <c r="D93" s="217" t="s">
        <v>123</v>
      </c>
      <c r="E93" s="241" t="s">
        <v>19</v>
      </c>
      <c r="F93" s="242" t="s">
        <v>174</v>
      </c>
      <c r="G93" s="240"/>
      <c r="H93" s="243">
        <v>0.43100000000000005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9" t="s">
        <v>123</v>
      </c>
      <c r="AU93" s="249" t="s">
        <v>82</v>
      </c>
      <c r="AV93" s="14" t="s">
        <v>117</v>
      </c>
      <c r="AW93" s="14" t="s">
        <v>33</v>
      </c>
      <c r="AX93" s="14" t="s">
        <v>80</v>
      </c>
      <c r="AY93" s="249" t="s">
        <v>110</v>
      </c>
    </row>
    <row r="94" s="2" customFormat="1" ht="14.4" customHeight="1">
      <c r="A94" s="38"/>
      <c r="B94" s="39"/>
      <c r="C94" s="204" t="s">
        <v>175</v>
      </c>
      <c r="D94" s="204" t="s">
        <v>112</v>
      </c>
      <c r="E94" s="205" t="s">
        <v>176</v>
      </c>
      <c r="F94" s="206" t="s">
        <v>177</v>
      </c>
      <c r="G94" s="207" t="s">
        <v>140</v>
      </c>
      <c r="H94" s="208">
        <v>0.025000000000000001</v>
      </c>
      <c r="I94" s="209"/>
      <c r="J94" s="210">
        <f>ROUND(I94*H94,2)</f>
        <v>0</v>
      </c>
      <c r="K94" s="206" t="s">
        <v>116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117</v>
      </c>
      <c r="AT94" s="215" t="s">
        <v>112</v>
      </c>
      <c r="AU94" s="215" t="s">
        <v>82</v>
      </c>
      <c r="AY94" s="17" t="s">
        <v>110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117</v>
      </c>
      <c r="BM94" s="215" t="s">
        <v>178</v>
      </c>
    </row>
    <row r="95" s="2" customFormat="1">
      <c r="A95" s="38"/>
      <c r="B95" s="39"/>
      <c r="C95" s="40"/>
      <c r="D95" s="217" t="s">
        <v>119</v>
      </c>
      <c r="E95" s="40"/>
      <c r="F95" s="218" t="s">
        <v>179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119</v>
      </c>
      <c r="AU95" s="17" t="s">
        <v>82</v>
      </c>
    </row>
    <row r="96" s="2" customFormat="1">
      <c r="A96" s="38"/>
      <c r="B96" s="39"/>
      <c r="C96" s="40"/>
      <c r="D96" s="222" t="s">
        <v>121</v>
      </c>
      <c r="E96" s="40"/>
      <c r="F96" s="223" t="s">
        <v>180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121</v>
      </c>
      <c r="AU96" s="17" t="s">
        <v>82</v>
      </c>
    </row>
    <row r="97" s="13" customFormat="1">
      <c r="A97" s="13"/>
      <c r="B97" s="224"/>
      <c r="C97" s="225"/>
      <c r="D97" s="217" t="s">
        <v>123</v>
      </c>
      <c r="E97" s="226" t="s">
        <v>19</v>
      </c>
      <c r="F97" s="227" t="s">
        <v>181</v>
      </c>
      <c r="G97" s="225"/>
      <c r="H97" s="228">
        <v>0.025000000000000001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123</v>
      </c>
      <c r="AU97" s="234" t="s">
        <v>82</v>
      </c>
      <c r="AV97" s="13" t="s">
        <v>82</v>
      </c>
      <c r="AW97" s="13" t="s">
        <v>33</v>
      </c>
      <c r="AX97" s="13" t="s">
        <v>80</v>
      </c>
      <c r="AY97" s="234" t="s">
        <v>110</v>
      </c>
    </row>
    <row r="98" s="2" customFormat="1" ht="14.4" customHeight="1">
      <c r="A98" s="38"/>
      <c r="B98" s="39"/>
      <c r="C98" s="204" t="s">
        <v>117</v>
      </c>
      <c r="D98" s="204" t="s">
        <v>112</v>
      </c>
      <c r="E98" s="205" t="s">
        <v>138</v>
      </c>
      <c r="F98" s="206" t="s">
        <v>139</v>
      </c>
      <c r="G98" s="207" t="s">
        <v>140</v>
      </c>
      <c r="H98" s="208">
        <v>0.22900000000000001</v>
      </c>
      <c r="I98" s="209"/>
      <c r="J98" s="210">
        <f>ROUND(I98*H98,2)</f>
        <v>0</v>
      </c>
      <c r="K98" s="206" t="s">
        <v>116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117</v>
      </c>
      <c r="AT98" s="215" t="s">
        <v>112</v>
      </c>
      <c r="AU98" s="215" t="s">
        <v>82</v>
      </c>
      <c r="AY98" s="17" t="s">
        <v>110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117</v>
      </c>
      <c r="BM98" s="215" t="s">
        <v>182</v>
      </c>
    </row>
    <row r="99" s="2" customFormat="1">
      <c r="A99" s="38"/>
      <c r="B99" s="39"/>
      <c r="C99" s="40"/>
      <c r="D99" s="217" t="s">
        <v>119</v>
      </c>
      <c r="E99" s="40"/>
      <c r="F99" s="218" t="s">
        <v>142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119</v>
      </c>
      <c r="AU99" s="17" t="s">
        <v>82</v>
      </c>
    </row>
    <row r="100" s="2" customFormat="1">
      <c r="A100" s="38"/>
      <c r="B100" s="39"/>
      <c r="C100" s="40"/>
      <c r="D100" s="222" t="s">
        <v>121</v>
      </c>
      <c r="E100" s="40"/>
      <c r="F100" s="223" t="s">
        <v>143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121</v>
      </c>
      <c r="AU100" s="17" t="s">
        <v>82</v>
      </c>
    </row>
    <row r="101" s="2" customFormat="1" ht="14.4" customHeight="1">
      <c r="A101" s="38"/>
      <c r="B101" s="39"/>
      <c r="C101" s="204" t="s">
        <v>148</v>
      </c>
      <c r="D101" s="204" t="s">
        <v>112</v>
      </c>
      <c r="E101" s="205" t="s">
        <v>183</v>
      </c>
      <c r="F101" s="206" t="s">
        <v>184</v>
      </c>
      <c r="G101" s="207" t="s">
        <v>140</v>
      </c>
      <c r="H101" s="208">
        <v>0.45600000000000002</v>
      </c>
      <c r="I101" s="209"/>
      <c r="J101" s="210">
        <f>ROUND(I101*H101,2)</f>
        <v>0</v>
      </c>
      <c r="K101" s="206" t="s">
        <v>116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117</v>
      </c>
      <c r="AT101" s="215" t="s">
        <v>112</v>
      </c>
      <c r="AU101" s="215" t="s">
        <v>82</v>
      </c>
      <c r="AY101" s="17" t="s">
        <v>110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117</v>
      </c>
      <c r="BM101" s="215" t="s">
        <v>185</v>
      </c>
    </row>
    <row r="102" s="2" customFormat="1">
      <c r="A102" s="38"/>
      <c r="B102" s="39"/>
      <c r="C102" s="40"/>
      <c r="D102" s="217" t="s">
        <v>119</v>
      </c>
      <c r="E102" s="40"/>
      <c r="F102" s="218" t="s">
        <v>186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119</v>
      </c>
      <c r="AU102" s="17" t="s">
        <v>82</v>
      </c>
    </row>
    <row r="103" s="2" customFormat="1">
      <c r="A103" s="38"/>
      <c r="B103" s="39"/>
      <c r="C103" s="40"/>
      <c r="D103" s="222" t="s">
        <v>121</v>
      </c>
      <c r="E103" s="40"/>
      <c r="F103" s="223" t="s">
        <v>187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121</v>
      </c>
      <c r="AU103" s="17" t="s">
        <v>82</v>
      </c>
    </row>
    <row r="104" s="2" customFormat="1" ht="19.8" customHeight="1">
      <c r="A104" s="38"/>
      <c r="B104" s="39"/>
      <c r="C104" s="204" t="s">
        <v>137</v>
      </c>
      <c r="D104" s="204" t="s">
        <v>112</v>
      </c>
      <c r="E104" s="205" t="s">
        <v>158</v>
      </c>
      <c r="F104" s="206" t="s">
        <v>159</v>
      </c>
      <c r="G104" s="207" t="s">
        <v>140</v>
      </c>
      <c r="H104" s="208">
        <v>0.22900000000000001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43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117</v>
      </c>
      <c r="AT104" s="215" t="s">
        <v>112</v>
      </c>
      <c r="AU104" s="215" t="s">
        <v>82</v>
      </c>
      <c r="AY104" s="17" t="s">
        <v>110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117</v>
      </c>
      <c r="BM104" s="215" t="s">
        <v>188</v>
      </c>
    </row>
    <row r="105" s="2" customFormat="1">
      <c r="A105" s="38"/>
      <c r="B105" s="39"/>
      <c r="C105" s="40"/>
      <c r="D105" s="217" t="s">
        <v>119</v>
      </c>
      <c r="E105" s="40"/>
      <c r="F105" s="218" t="s">
        <v>159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119</v>
      </c>
      <c r="AU105" s="17" t="s">
        <v>82</v>
      </c>
    </row>
    <row r="106" s="2" customFormat="1" ht="19.8" customHeight="1">
      <c r="A106" s="38"/>
      <c r="B106" s="39"/>
      <c r="C106" s="204" t="s">
        <v>153</v>
      </c>
      <c r="D106" s="204" t="s">
        <v>112</v>
      </c>
      <c r="E106" s="205" t="s">
        <v>189</v>
      </c>
      <c r="F106" s="206" t="s">
        <v>190</v>
      </c>
      <c r="G106" s="207" t="s">
        <v>140</v>
      </c>
      <c r="H106" s="208">
        <v>0.45600000000000002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117</v>
      </c>
      <c r="AT106" s="215" t="s">
        <v>112</v>
      </c>
      <c r="AU106" s="215" t="s">
        <v>82</v>
      </c>
      <c r="AY106" s="17" t="s">
        <v>110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117</v>
      </c>
      <c r="BM106" s="215" t="s">
        <v>191</v>
      </c>
    </row>
    <row r="107" s="2" customFormat="1">
      <c r="A107" s="38"/>
      <c r="B107" s="39"/>
      <c r="C107" s="40"/>
      <c r="D107" s="217" t="s">
        <v>119</v>
      </c>
      <c r="E107" s="40"/>
      <c r="F107" s="218" t="s">
        <v>190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119</v>
      </c>
      <c r="AU107" s="17" t="s">
        <v>82</v>
      </c>
    </row>
    <row r="108" s="2" customFormat="1">
      <c r="A108" s="38"/>
      <c r="B108" s="39"/>
      <c r="C108" s="40"/>
      <c r="D108" s="217" t="s">
        <v>192</v>
      </c>
      <c r="E108" s="40"/>
      <c r="F108" s="250" t="s">
        <v>193</v>
      </c>
      <c r="G108" s="40"/>
      <c r="H108" s="40"/>
      <c r="I108" s="219"/>
      <c r="J108" s="40"/>
      <c r="K108" s="40"/>
      <c r="L108" s="44"/>
      <c r="M108" s="235"/>
      <c r="N108" s="236"/>
      <c r="O108" s="237"/>
      <c r="P108" s="237"/>
      <c r="Q108" s="237"/>
      <c r="R108" s="237"/>
      <c r="S108" s="237"/>
      <c r="T108" s="2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192</v>
      </c>
      <c r="AU108" s="17" t="s">
        <v>82</v>
      </c>
    </row>
    <row r="109" s="2" customFormat="1" ht="6.96" customHeight="1">
      <c r="A109" s="38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44"/>
      <c r="M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</sheetData>
  <sheetProtection sheet="1" autoFilter="0" formatColumns="0" formatRows="0" objects="1" scenarios="1" spinCount="100000" saltValue="Fb2eBjTpMN970YeVSdfzX0IQc1/D36sI8ul09aTdcm1K9c5mp8fw8hqbQF3tO/0yUzlvxA1IFcbJ2kZ0DG65Jg==" hashValue="/FgCsFnElbpGXDPDF/jrYQahsZ/wTQDiXiW4WbAO2cBrOgD6kKW1KZU5rMW0iNFDan+3QovkvrIYCEQcjOPLwg==" algorithmName="SHA-512" password="CC35"/>
  <autoFilter ref="C80:K10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1103213"/>
    <hyperlink ref="F90" r:id="rId2" display="https://podminky.urs.cz/item/CS_URS_2022_02/111103223"/>
    <hyperlink ref="F96" r:id="rId3" display="https://podminky.urs.cz/item/CS_URS_2022_02/111103233"/>
    <hyperlink ref="F100" r:id="rId4" display="https://podminky.urs.cz/item/CS_URS_2022_02/185803106"/>
    <hyperlink ref="F103" r:id="rId5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1" customWidth="1"/>
    <col min="2" max="2" width="1.710938" style="251" customWidth="1"/>
    <col min="3" max="4" width="5.003906" style="251" customWidth="1"/>
    <col min="5" max="5" width="11.71094" style="251" customWidth="1"/>
    <col min="6" max="6" width="9.140625" style="251" customWidth="1"/>
    <col min="7" max="7" width="5.003906" style="251" customWidth="1"/>
    <col min="8" max="8" width="77.85156" style="251" customWidth="1"/>
    <col min="9" max="10" width="20.00391" style="251" customWidth="1"/>
    <col min="11" max="11" width="1.710938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5" customFormat="1" ht="45" customHeight="1">
      <c r="B3" s="255"/>
      <c r="C3" s="256" t="s">
        <v>194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195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196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197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198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199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200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201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202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203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204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79</v>
      </c>
      <c r="F18" s="262" t="s">
        <v>205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206</v>
      </c>
      <c r="F19" s="262" t="s">
        <v>207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208</v>
      </c>
      <c r="F20" s="262" t="s">
        <v>209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210</v>
      </c>
      <c r="F21" s="262" t="s">
        <v>211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212</v>
      </c>
      <c r="F22" s="262" t="s">
        <v>213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214</v>
      </c>
      <c r="F23" s="262" t="s">
        <v>215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216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217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218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219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220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221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222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223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224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96</v>
      </c>
      <c r="F36" s="262"/>
      <c r="G36" s="262" t="s">
        <v>225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226</v>
      </c>
      <c r="F37" s="262"/>
      <c r="G37" s="262" t="s">
        <v>227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53</v>
      </c>
      <c r="F38" s="262"/>
      <c r="G38" s="262" t="s">
        <v>228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54</v>
      </c>
      <c r="F39" s="262"/>
      <c r="G39" s="262" t="s">
        <v>229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97</v>
      </c>
      <c r="F40" s="262"/>
      <c r="G40" s="262" t="s">
        <v>230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98</v>
      </c>
      <c r="F41" s="262"/>
      <c r="G41" s="262" t="s">
        <v>231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232</v>
      </c>
      <c r="F42" s="262"/>
      <c r="G42" s="262" t="s">
        <v>233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234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235</v>
      </c>
      <c r="F44" s="262"/>
      <c r="G44" s="262" t="s">
        <v>236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100</v>
      </c>
      <c r="F45" s="262"/>
      <c r="G45" s="262" t="s">
        <v>237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238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239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240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241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242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243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244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245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246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247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248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249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250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251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252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253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254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255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256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257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258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259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260</v>
      </c>
      <c r="D76" s="280"/>
      <c r="E76" s="280"/>
      <c r="F76" s="280" t="s">
        <v>261</v>
      </c>
      <c r="G76" s="281"/>
      <c r="H76" s="280" t="s">
        <v>54</v>
      </c>
      <c r="I76" s="280" t="s">
        <v>57</v>
      </c>
      <c r="J76" s="280" t="s">
        <v>262</v>
      </c>
      <c r="K76" s="279"/>
    </row>
    <row r="77" s="1" customFormat="1" ht="17.25" customHeight="1">
      <c r="B77" s="277"/>
      <c r="C77" s="282" t="s">
        <v>263</v>
      </c>
      <c r="D77" s="282"/>
      <c r="E77" s="282"/>
      <c r="F77" s="283" t="s">
        <v>264</v>
      </c>
      <c r="G77" s="284"/>
      <c r="H77" s="282"/>
      <c r="I77" s="282"/>
      <c r="J77" s="282" t="s">
        <v>265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53</v>
      </c>
      <c r="D79" s="287"/>
      <c r="E79" s="287"/>
      <c r="F79" s="288" t="s">
        <v>266</v>
      </c>
      <c r="G79" s="289"/>
      <c r="H79" s="265" t="s">
        <v>267</v>
      </c>
      <c r="I79" s="265" t="s">
        <v>268</v>
      </c>
      <c r="J79" s="265">
        <v>20</v>
      </c>
      <c r="K79" s="279"/>
    </row>
    <row r="80" s="1" customFormat="1" ht="15" customHeight="1">
      <c r="B80" s="277"/>
      <c r="C80" s="265" t="s">
        <v>269</v>
      </c>
      <c r="D80" s="265"/>
      <c r="E80" s="265"/>
      <c r="F80" s="288" t="s">
        <v>266</v>
      </c>
      <c r="G80" s="289"/>
      <c r="H80" s="265" t="s">
        <v>270</v>
      </c>
      <c r="I80" s="265" t="s">
        <v>268</v>
      </c>
      <c r="J80" s="265">
        <v>120</v>
      </c>
      <c r="K80" s="279"/>
    </row>
    <row r="81" s="1" customFormat="1" ht="15" customHeight="1">
      <c r="B81" s="290"/>
      <c r="C81" s="265" t="s">
        <v>271</v>
      </c>
      <c r="D81" s="265"/>
      <c r="E81" s="265"/>
      <c r="F81" s="288" t="s">
        <v>272</v>
      </c>
      <c r="G81" s="289"/>
      <c r="H81" s="265" t="s">
        <v>273</v>
      </c>
      <c r="I81" s="265" t="s">
        <v>268</v>
      </c>
      <c r="J81" s="265">
        <v>50</v>
      </c>
      <c r="K81" s="279"/>
    </row>
    <row r="82" s="1" customFormat="1" ht="15" customHeight="1">
      <c r="B82" s="290"/>
      <c r="C82" s="265" t="s">
        <v>274</v>
      </c>
      <c r="D82" s="265"/>
      <c r="E82" s="265"/>
      <c r="F82" s="288" t="s">
        <v>266</v>
      </c>
      <c r="G82" s="289"/>
      <c r="H82" s="265" t="s">
        <v>275</v>
      </c>
      <c r="I82" s="265" t="s">
        <v>276</v>
      </c>
      <c r="J82" s="265"/>
      <c r="K82" s="279"/>
    </row>
    <row r="83" s="1" customFormat="1" ht="15" customHeight="1">
      <c r="B83" s="290"/>
      <c r="C83" s="291" t="s">
        <v>277</v>
      </c>
      <c r="D83" s="291"/>
      <c r="E83" s="291"/>
      <c r="F83" s="292" t="s">
        <v>272</v>
      </c>
      <c r="G83" s="291"/>
      <c r="H83" s="291" t="s">
        <v>278</v>
      </c>
      <c r="I83" s="291" t="s">
        <v>268</v>
      </c>
      <c r="J83" s="291">
        <v>15</v>
      </c>
      <c r="K83" s="279"/>
    </row>
    <row r="84" s="1" customFormat="1" ht="15" customHeight="1">
      <c r="B84" s="290"/>
      <c r="C84" s="291" t="s">
        <v>279</v>
      </c>
      <c r="D84" s="291"/>
      <c r="E84" s="291"/>
      <c r="F84" s="292" t="s">
        <v>272</v>
      </c>
      <c r="G84" s="291"/>
      <c r="H84" s="291" t="s">
        <v>280</v>
      </c>
      <c r="I84" s="291" t="s">
        <v>268</v>
      </c>
      <c r="J84" s="291">
        <v>15</v>
      </c>
      <c r="K84" s="279"/>
    </row>
    <row r="85" s="1" customFormat="1" ht="15" customHeight="1">
      <c r="B85" s="290"/>
      <c r="C85" s="291" t="s">
        <v>281</v>
      </c>
      <c r="D85" s="291"/>
      <c r="E85" s="291"/>
      <c r="F85" s="292" t="s">
        <v>272</v>
      </c>
      <c r="G85" s="291"/>
      <c r="H85" s="291" t="s">
        <v>282</v>
      </c>
      <c r="I85" s="291" t="s">
        <v>268</v>
      </c>
      <c r="J85" s="291">
        <v>20</v>
      </c>
      <c r="K85" s="279"/>
    </row>
    <row r="86" s="1" customFormat="1" ht="15" customHeight="1">
      <c r="B86" s="290"/>
      <c r="C86" s="291" t="s">
        <v>283</v>
      </c>
      <c r="D86" s="291"/>
      <c r="E86" s="291"/>
      <c r="F86" s="292" t="s">
        <v>272</v>
      </c>
      <c r="G86" s="291"/>
      <c r="H86" s="291" t="s">
        <v>284</v>
      </c>
      <c r="I86" s="291" t="s">
        <v>268</v>
      </c>
      <c r="J86" s="291">
        <v>20</v>
      </c>
      <c r="K86" s="279"/>
    </row>
    <row r="87" s="1" customFormat="1" ht="15" customHeight="1">
      <c r="B87" s="290"/>
      <c r="C87" s="265" t="s">
        <v>285</v>
      </c>
      <c r="D87" s="265"/>
      <c r="E87" s="265"/>
      <c r="F87" s="288" t="s">
        <v>272</v>
      </c>
      <c r="G87" s="289"/>
      <c r="H87" s="265" t="s">
        <v>286</v>
      </c>
      <c r="I87" s="265" t="s">
        <v>268</v>
      </c>
      <c r="J87" s="265">
        <v>50</v>
      </c>
      <c r="K87" s="279"/>
    </row>
    <row r="88" s="1" customFormat="1" ht="15" customHeight="1">
      <c r="B88" s="290"/>
      <c r="C88" s="265" t="s">
        <v>287</v>
      </c>
      <c r="D88" s="265"/>
      <c r="E88" s="265"/>
      <c r="F88" s="288" t="s">
        <v>272</v>
      </c>
      <c r="G88" s="289"/>
      <c r="H88" s="265" t="s">
        <v>288</v>
      </c>
      <c r="I88" s="265" t="s">
        <v>268</v>
      </c>
      <c r="J88" s="265">
        <v>20</v>
      </c>
      <c r="K88" s="279"/>
    </row>
    <row r="89" s="1" customFormat="1" ht="15" customHeight="1">
      <c r="B89" s="290"/>
      <c r="C89" s="265" t="s">
        <v>289</v>
      </c>
      <c r="D89" s="265"/>
      <c r="E89" s="265"/>
      <c r="F89" s="288" t="s">
        <v>272</v>
      </c>
      <c r="G89" s="289"/>
      <c r="H89" s="265" t="s">
        <v>290</v>
      </c>
      <c r="I89" s="265" t="s">
        <v>268</v>
      </c>
      <c r="J89" s="265">
        <v>20</v>
      </c>
      <c r="K89" s="279"/>
    </row>
    <row r="90" s="1" customFormat="1" ht="15" customHeight="1">
      <c r="B90" s="290"/>
      <c r="C90" s="265" t="s">
        <v>291</v>
      </c>
      <c r="D90" s="265"/>
      <c r="E90" s="265"/>
      <c r="F90" s="288" t="s">
        <v>272</v>
      </c>
      <c r="G90" s="289"/>
      <c r="H90" s="265" t="s">
        <v>292</v>
      </c>
      <c r="I90" s="265" t="s">
        <v>268</v>
      </c>
      <c r="J90" s="265">
        <v>50</v>
      </c>
      <c r="K90" s="279"/>
    </row>
    <row r="91" s="1" customFormat="1" ht="15" customHeight="1">
      <c r="B91" s="290"/>
      <c r="C91" s="265" t="s">
        <v>293</v>
      </c>
      <c r="D91" s="265"/>
      <c r="E91" s="265"/>
      <c r="F91" s="288" t="s">
        <v>272</v>
      </c>
      <c r="G91" s="289"/>
      <c r="H91" s="265" t="s">
        <v>293</v>
      </c>
      <c r="I91" s="265" t="s">
        <v>268</v>
      </c>
      <c r="J91" s="265">
        <v>50</v>
      </c>
      <c r="K91" s="279"/>
    </row>
    <row r="92" s="1" customFormat="1" ht="15" customHeight="1">
      <c r="B92" s="290"/>
      <c r="C92" s="265" t="s">
        <v>294</v>
      </c>
      <c r="D92" s="265"/>
      <c r="E92" s="265"/>
      <c r="F92" s="288" t="s">
        <v>272</v>
      </c>
      <c r="G92" s="289"/>
      <c r="H92" s="265" t="s">
        <v>295</v>
      </c>
      <c r="I92" s="265" t="s">
        <v>268</v>
      </c>
      <c r="J92" s="265">
        <v>255</v>
      </c>
      <c r="K92" s="279"/>
    </row>
    <row r="93" s="1" customFormat="1" ht="15" customHeight="1">
      <c r="B93" s="290"/>
      <c r="C93" s="265" t="s">
        <v>296</v>
      </c>
      <c r="D93" s="265"/>
      <c r="E93" s="265"/>
      <c r="F93" s="288" t="s">
        <v>266</v>
      </c>
      <c r="G93" s="289"/>
      <c r="H93" s="265" t="s">
        <v>297</v>
      </c>
      <c r="I93" s="265" t="s">
        <v>298</v>
      </c>
      <c r="J93" s="265"/>
      <c r="K93" s="279"/>
    </row>
    <row r="94" s="1" customFormat="1" ht="15" customHeight="1">
      <c r="B94" s="290"/>
      <c r="C94" s="265" t="s">
        <v>299</v>
      </c>
      <c r="D94" s="265"/>
      <c r="E94" s="265"/>
      <c r="F94" s="288" t="s">
        <v>266</v>
      </c>
      <c r="G94" s="289"/>
      <c r="H94" s="265" t="s">
        <v>300</v>
      </c>
      <c r="I94" s="265" t="s">
        <v>301</v>
      </c>
      <c r="J94" s="265"/>
      <c r="K94" s="279"/>
    </row>
    <row r="95" s="1" customFormat="1" ht="15" customHeight="1">
      <c r="B95" s="290"/>
      <c r="C95" s="265" t="s">
        <v>302</v>
      </c>
      <c r="D95" s="265"/>
      <c r="E95" s="265"/>
      <c r="F95" s="288" t="s">
        <v>266</v>
      </c>
      <c r="G95" s="289"/>
      <c r="H95" s="265" t="s">
        <v>302</v>
      </c>
      <c r="I95" s="265" t="s">
        <v>301</v>
      </c>
      <c r="J95" s="265"/>
      <c r="K95" s="279"/>
    </row>
    <row r="96" s="1" customFormat="1" ht="15" customHeight="1">
      <c r="B96" s="290"/>
      <c r="C96" s="265" t="s">
        <v>38</v>
      </c>
      <c r="D96" s="265"/>
      <c r="E96" s="265"/>
      <c r="F96" s="288" t="s">
        <v>266</v>
      </c>
      <c r="G96" s="289"/>
      <c r="H96" s="265" t="s">
        <v>303</v>
      </c>
      <c r="I96" s="265" t="s">
        <v>301</v>
      </c>
      <c r="J96" s="265"/>
      <c r="K96" s="279"/>
    </row>
    <row r="97" s="1" customFormat="1" ht="15" customHeight="1">
      <c r="B97" s="290"/>
      <c r="C97" s="265" t="s">
        <v>48</v>
      </c>
      <c r="D97" s="265"/>
      <c r="E97" s="265"/>
      <c r="F97" s="288" t="s">
        <v>266</v>
      </c>
      <c r="G97" s="289"/>
      <c r="H97" s="265" t="s">
        <v>304</v>
      </c>
      <c r="I97" s="265" t="s">
        <v>301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305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260</v>
      </c>
      <c r="D103" s="280"/>
      <c r="E103" s="280"/>
      <c r="F103" s="280" t="s">
        <v>261</v>
      </c>
      <c r="G103" s="281"/>
      <c r="H103" s="280" t="s">
        <v>54</v>
      </c>
      <c r="I103" s="280" t="s">
        <v>57</v>
      </c>
      <c r="J103" s="280" t="s">
        <v>262</v>
      </c>
      <c r="K103" s="279"/>
    </row>
    <row r="104" s="1" customFormat="1" ht="17.25" customHeight="1">
      <c r="B104" s="277"/>
      <c r="C104" s="282" t="s">
        <v>263</v>
      </c>
      <c r="D104" s="282"/>
      <c r="E104" s="282"/>
      <c r="F104" s="283" t="s">
        <v>264</v>
      </c>
      <c r="G104" s="284"/>
      <c r="H104" s="282"/>
      <c r="I104" s="282"/>
      <c r="J104" s="282" t="s">
        <v>265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53</v>
      </c>
      <c r="D106" s="287"/>
      <c r="E106" s="287"/>
      <c r="F106" s="288" t="s">
        <v>266</v>
      </c>
      <c r="G106" s="265"/>
      <c r="H106" s="265" t="s">
        <v>306</v>
      </c>
      <c r="I106" s="265" t="s">
        <v>268</v>
      </c>
      <c r="J106" s="265">
        <v>20</v>
      </c>
      <c r="K106" s="279"/>
    </row>
    <row r="107" s="1" customFormat="1" ht="15" customHeight="1">
      <c r="B107" s="277"/>
      <c r="C107" s="265" t="s">
        <v>269</v>
      </c>
      <c r="D107" s="265"/>
      <c r="E107" s="265"/>
      <c r="F107" s="288" t="s">
        <v>266</v>
      </c>
      <c r="G107" s="265"/>
      <c r="H107" s="265" t="s">
        <v>306</v>
      </c>
      <c r="I107" s="265" t="s">
        <v>268</v>
      </c>
      <c r="J107" s="265">
        <v>120</v>
      </c>
      <c r="K107" s="279"/>
    </row>
    <row r="108" s="1" customFormat="1" ht="15" customHeight="1">
      <c r="B108" s="290"/>
      <c r="C108" s="265" t="s">
        <v>271</v>
      </c>
      <c r="D108" s="265"/>
      <c r="E108" s="265"/>
      <c r="F108" s="288" t="s">
        <v>272</v>
      </c>
      <c r="G108" s="265"/>
      <c r="H108" s="265" t="s">
        <v>306</v>
      </c>
      <c r="I108" s="265" t="s">
        <v>268</v>
      </c>
      <c r="J108" s="265">
        <v>50</v>
      </c>
      <c r="K108" s="279"/>
    </row>
    <row r="109" s="1" customFormat="1" ht="15" customHeight="1">
      <c r="B109" s="290"/>
      <c r="C109" s="265" t="s">
        <v>274</v>
      </c>
      <c r="D109" s="265"/>
      <c r="E109" s="265"/>
      <c r="F109" s="288" t="s">
        <v>266</v>
      </c>
      <c r="G109" s="265"/>
      <c r="H109" s="265" t="s">
        <v>306</v>
      </c>
      <c r="I109" s="265" t="s">
        <v>276</v>
      </c>
      <c r="J109" s="265"/>
      <c r="K109" s="279"/>
    </row>
    <row r="110" s="1" customFormat="1" ht="15" customHeight="1">
      <c r="B110" s="290"/>
      <c r="C110" s="265" t="s">
        <v>285</v>
      </c>
      <c r="D110" s="265"/>
      <c r="E110" s="265"/>
      <c r="F110" s="288" t="s">
        <v>272</v>
      </c>
      <c r="G110" s="265"/>
      <c r="H110" s="265" t="s">
        <v>306</v>
      </c>
      <c r="I110" s="265" t="s">
        <v>268</v>
      </c>
      <c r="J110" s="265">
        <v>50</v>
      </c>
      <c r="K110" s="279"/>
    </row>
    <row r="111" s="1" customFormat="1" ht="15" customHeight="1">
      <c r="B111" s="290"/>
      <c r="C111" s="265" t="s">
        <v>293</v>
      </c>
      <c r="D111" s="265"/>
      <c r="E111" s="265"/>
      <c r="F111" s="288" t="s">
        <v>272</v>
      </c>
      <c r="G111" s="265"/>
      <c r="H111" s="265" t="s">
        <v>306</v>
      </c>
      <c r="I111" s="265" t="s">
        <v>268</v>
      </c>
      <c r="J111" s="265">
        <v>50</v>
      </c>
      <c r="K111" s="279"/>
    </row>
    <row r="112" s="1" customFormat="1" ht="15" customHeight="1">
      <c r="B112" s="290"/>
      <c r="C112" s="265" t="s">
        <v>291</v>
      </c>
      <c r="D112" s="265"/>
      <c r="E112" s="265"/>
      <c r="F112" s="288" t="s">
        <v>272</v>
      </c>
      <c r="G112" s="265"/>
      <c r="H112" s="265" t="s">
        <v>306</v>
      </c>
      <c r="I112" s="265" t="s">
        <v>268</v>
      </c>
      <c r="J112" s="265">
        <v>50</v>
      </c>
      <c r="K112" s="279"/>
    </row>
    <row r="113" s="1" customFormat="1" ht="15" customHeight="1">
      <c r="B113" s="290"/>
      <c r="C113" s="265" t="s">
        <v>53</v>
      </c>
      <c r="D113" s="265"/>
      <c r="E113" s="265"/>
      <c r="F113" s="288" t="s">
        <v>266</v>
      </c>
      <c r="G113" s="265"/>
      <c r="H113" s="265" t="s">
        <v>307</v>
      </c>
      <c r="I113" s="265" t="s">
        <v>268</v>
      </c>
      <c r="J113" s="265">
        <v>20</v>
      </c>
      <c r="K113" s="279"/>
    </row>
    <row r="114" s="1" customFormat="1" ht="15" customHeight="1">
      <c r="B114" s="290"/>
      <c r="C114" s="265" t="s">
        <v>308</v>
      </c>
      <c r="D114" s="265"/>
      <c r="E114" s="265"/>
      <c r="F114" s="288" t="s">
        <v>266</v>
      </c>
      <c r="G114" s="265"/>
      <c r="H114" s="265" t="s">
        <v>309</v>
      </c>
      <c r="I114" s="265" t="s">
        <v>268</v>
      </c>
      <c r="J114" s="265">
        <v>120</v>
      </c>
      <c r="K114" s="279"/>
    </row>
    <row r="115" s="1" customFormat="1" ht="15" customHeight="1">
      <c r="B115" s="290"/>
      <c r="C115" s="265" t="s">
        <v>38</v>
      </c>
      <c r="D115" s="265"/>
      <c r="E115" s="265"/>
      <c r="F115" s="288" t="s">
        <v>266</v>
      </c>
      <c r="G115" s="265"/>
      <c r="H115" s="265" t="s">
        <v>310</v>
      </c>
      <c r="I115" s="265" t="s">
        <v>301</v>
      </c>
      <c r="J115" s="265"/>
      <c r="K115" s="279"/>
    </row>
    <row r="116" s="1" customFormat="1" ht="15" customHeight="1">
      <c r="B116" s="290"/>
      <c r="C116" s="265" t="s">
        <v>48</v>
      </c>
      <c r="D116" s="265"/>
      <c r="E116" s="265"/>
      <c r="F116" s="288" t="s">
        <v>266</v>
      </c>
      <c r="G116" s="265"/>
      <c r="H116" s="265" t="s">
        <v>311</v>
      </c>
      <c r="I116" s="265" t="s">
        <v>301</v>
      </c>
      <c r="J116" s="265"/>
      <c r="K116" s="279"/>
    </row>
    <row r="117" s="1" customFormat="1" ht="15" customHeight="1">
      <c r="B117" s="290"/>
      <c r="C117" s="265" t="s">
        <v>57</v>
      </c>
      <c r="D117" s="265"/>
      <c r="E117" s="265"/>
      <c r="F117" s="288" t="s">
        <v>266</v>
      </c>
      <c r="G117" s="265"/>
      <c r="H117" s="265" t="s">
        <v>312</v>
      </c>
      <c r="I117" s="265" t="s">
        <v>313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314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260</v>
      </c>
      <c r="D123" s="280"/>
      <c r="E123" s="280"/>
      <c r="F123" s="280" t="s">
        <v>261</v>
      </c>
      <c r="G123" s="281"/>
      <c r="H123" s="280" t="s">
        <v>54</v>
      </c>
      <c r="I123" s="280" t="s">
        <v>57</v>
      </c>
      <c r="J123" s="280" t="s">
        <v>262</v>
      </c>
      <c r="K123" s="309"/>
    </row>
    <row r="124" s="1" customFormat="1" ht="17.25" customHeight="1">
      <c r="B124" s="308"/>
      <c r="C124" s="282" t="s">
        <v>263</v>
      </c>
      <c r="D124" s="282"/>
      <c r="E124" s="282"/>
      <c r="F124" s="283" t="s">
        <v>264</v>
      </c>
      <c r="G124" s="284"/>
      <c r="H124" s="282"/>
      <c r="I124" s="282"/>
      <c r="J124" s="282" t="s">
        <v>265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269</v>
      </c>
      <c r="D126" s="287"/>
      <c r="E126" s="287"/>
      <c r="F126" s="288" t="s">
        <v>266</v>
      </c>
      <c r="G126" s="265"/>
      <c r="H126" s="265" t="s">
        <v>306</v>
      </c>
      <c r="I126" s="265" t="s">
        <v>268</v>
      </c>
      <c r="J126" s="265">
        <v>120</v>
      </c>
      <c r="K126" s="313"/>
    </row>
    <row r="127" s="1" customFormat="1" ht="15" customHeight="1">
      <c r="B127" s="310"/>
      <c r="C127" s="265" t="s">
        <v>315</v>
      </c>
      <c r="D127" s="265"/>
      <c r="E127" s="265"/>
      <c r="F127" s="288" t="s">
        <v>266</v>
      </c>
      <c r="G127" s="265"/>
      <c r="H127" s="265" t="s">
        <v>316</v>
      </c>
      <c r="I127" s="265" t="s">
        <v>268</v>
      </c>
      <c r="J127" s="265" t="s">
        <v>317</v>
      </c>
      <c r="K127" s="313"/>
    </row>
    <row r="128" s="1" customFormat="1" ht="15" customHeight="1">
      <c r="B128" s="310"/>
      <c r="C128" s="265" t="s">
        <v>214</v>
      </c>
      <c r="D128" s="265"/>
      <c r="E128" s="265"/>
      <c r="F128" s="288" t="s">
        <v>266</v>
      </c>
      <c r="G128" s="265"/>
      <c r="H128" s="265" t="s">
        <v>318</v>
      </c>
      <c r="I128" s="265" t="s">
        <v>268</v>
      </c>
      <c r="J128" s="265" t="s">
        <v>317</v>
      </c>
      <c r="K128" s="313"/>
    </row>
    <row r="129" s="1" customFormat="1" ht="15" customHeight="1">
      <c r="B129" s="310"/>
      <c r="C129" s="265" t="s">
        <v>277</v>
      </c>
      <c r="D129" s="265"/>
      <c r="E129" s="265"/>
      <c r="F129" s="288" t="s">
        <v>272</v>
      </c>
      <c r="G129" s="265"/>
      <c r="H129" s="265" t="s">
        <v>278</v>
      </c>
      <c r="I129" s="265" t="s">
        <v>268</v>
      </c>
      <c r="J129" s="265">
        <v>15</v>
      </c>
      <c r="K129" s="313"/>
    </row>
    <row r="130" s="1" customFormat="1" ht="15" customHeight="1">
      <c r="B130" s="310"/>
      <c r="C130" s="291" t="s">
        <v>279</v>
      </c>
      <c r="D130" s="291"/>
      <c r="E130" s="291"/>
      <c r="F130" s="292" t="s">
        <v>272</v>
      </c>
      <c r="G130" s="291"/>
      <c r="H130" s="291" t="s">
        <v>280</v>
      </c>
      <c r="I130" s="291" t="s">
        <v>268</v>
      </c>
      <c r="J130" s="291">
        <v>15</v>
      </c>
      <c r="K130" s="313"/>
    </row>
    <row r="131" s="1" customFormat="1" ht="15" customHeight="1">
      <c r="B131" s="310"/>
      <c r="C131" s="291" t="s">
        <v>281</v>
      </c>
      <c r="D131" s="291"/>
      <c r="E131" s="291"/>
      <c r="F131" s="292" t="s">
        <v>272</v>
      </c>
      <c r="G131" s="291"/>
      <c r="H131" s="291" t="s">
        <v>282</v>
      </c>
      <c r="I131" s="291" t="s">
        <v>268</v>
      </c>
      <c r="J131" s="291">
        <v>20</v>
      </c>
      <c r="K131" s="313"/>
    </row>
    <row r="132" s="1" customFormat="1" ht="15" customHeight="1">
      <c r="B132" s="310"/>
      <c r="C132" s="291" t="s">
        <v>283</v>
      </c>
      <c r="D132" s="291"/>
      <c r="E132" s="291"/>
      <c r="F132" s="292" t="s">
        <v>272</v>
      </c>
      <c r="G132" s="291"/>
      <c r="H132" s="291" t="s">
        <v>284</v>
      </c>
      <c r="I132" s="291" t="s">
        <v>268</v>
      </c>
      <c r="J132" s="291">
        <v>20</v>
      </c>
      <c r="K132" s="313"/>
    </row>
    <row r="133" s="1" customFormat="1" ht="15" customHeight="1">
      <c r="B133" s="310"/>
      <c r="C133" s="265" t="s">
        <v>271</v>
      </c>
      <c r="D133" s="265"/>
      <c r="E133" s="265"/>
      <c r="F133" s="288" t="s">
        <v>272</v>
      </c>
      <c r="G133" s="265"/>
      <c r="H133" s="265" t="s">
        <v>306</v>
      </c>
      <c r="I133" s="265" t="s">
        <v>268</v>
      </c>
      <c r="J133" s="265">
        <v>50</v>
      </c>
      <c r="K133" s="313"/>
    </row>
    <row r="134" s="1" customFormat="1" ht="15" customHeight="1">
      <c r="B134" s="310"/>
      <c r="C134" s="265" t="s">
        <v>285</v>
      </c>
      <c r="D134" s="265"/>
      <c r="E134" s="265"/>
      <c r="F134" s="288" t="s">
        <v>272</v>
      </c>
      <c r="G134" s="265"/>
      <c r="H134" s="265" t="s">
        <v>306</v>
      </c>
      <c r="I134" s="265" t="s">
        <v>268</v>
      </c>
      <c r="J134" s="265">
        <v>50</v>
      </c>
      <c r="K134" s="313"/>
    </row>
    <row r="135" s="1" customFormat="1" ht="15" customHeight="1">
      <c r="B135" s="310"/>
      <c r="C135" s="265" t="s">
        <v>291</v>
      </c>
      <c r="D135" s="265"/>
      <c r="E135" s="265"/>
      <c r="F135" s="288" t="s">
        <v>272</v>
      </c>
      <c r="G135" s="265"/>
      <c r="H135" s="265" t="s">
        <v>306</v>
      </c>
      <c r="I135" s="265" t="s">
        <v>268</v>
      </c>
      <c r="J135" s="265">
        <v>50</v>
      </c>
      <c r="K135" s="313"/>
    </row>
    <row r="136" s="1" customFormat="1" ht="15" customHeight="1">
      <c r="B136" s="310"/>
      <c r="C136" s="265" t="s">
        <v>293</v>
      </c>
      <c r="D136" s="265"/>
      <c r="E136" s="265"/>
      <c r="F136" s="288" t="s">
        <v>272</v>
      </c>
      <c r="G136" s="265"/>
      <c r="H136" s="265" t="s">
        <v>306</v>
      </c>
      <c r="I136" s="265" t="s">
        <v>268</v>
      </c>
      <c r="J136" s="265">
        <v>50</v>
      </c>
      <c r="K136" s="313"/>
    </row>
    <row r="137" s="1" customFormat="1" ht="15" customHeight="1">
      <c r="B137" s="310"/>
      <c r="C137" s="265" t="s">
        <v>294</v>
      </c>
      <c r="D137" s="265"/>
      <c r="E137" s="265"/>
      <c r="F137" s="288" t="s">
        <v>272</v>
      </c>
      <c r="G137" s="265"/>
      <c r="H137" s="265" t="s">
        <v>319</v>
      </c>
      <c r="I137" s="265" t="s">
        <v>268</v>
      </c>
      <c r="J137" s="265">
        <v>255</v>
      </c>
      <c r="K137" s="313"/>
    </row>
    <row r="138" s="1" customFormat="1" ht="15" customHeight="1">
      <c r="B138" s="310"/>
      <c r="C138" s="265" t="s">
        <v>296</v>
      </c>
      <c r="D138" s="265"/>
      <c r="E138" s="265"/>
      <c r="F138" s="288" t="s">
        <v>266</v>
      </c>
      <c r="G138" s="265"/>
      <c r="H138" s="265" t="s">
        <v>320</v>
      </c>
      <c r="I138" s="265" t="s">
        <v>298</v>
      </c>
      <c r="J138" s="265"/>
      <c r="K138" s="313"/>
    </row>
    <row r="139" s="1" customFormat="1" ht="15" customHeight="1">
      <c r="B139" s="310"/>
      <c r="C139" s="265" t="s">
        <v>299</v>
      </c>
      <c r="D139" s="265"/>
      <c r="E139" s="265"/>
      <c r="F139" s="288" t="s">
        <v>266</v>
      </c>
      <c r="G139" s="265"/>
      <c r="H139" s="265" t="s">
        <v>321</v>
      </c>
      <c r="I139" s="265" t="s">
        <v>301</v>
      </c>
      <c r="J139" s="265"/>
      <c r="K139" s="313"/>
    </row>
    <row r="140" s="1" customFormat="1" ht="15" customHeight="1">
      <c r="B140" s="310"/>
      <c r="C140" s="265" t="s">
        <v>302</v>
      </c>
      <c r="D140" s="265"/>
      <c r="E140" s="265"/>
      <c r="F140" s="288" t="s">
        <v>266</v>
      </c>
      <c r="G140" s="265"/>
      <c r="H140" s="265" t="s">
        <v>302</v>
      </c>
      <c r="I140" s="265" t="s">
        <v>301</v>
      </c>
      <c r="J140" s="265"/>
      <c r="K140" s="313"/>
    </row>
    <row r="141" s="1" customFormat="1" ht="15" customHeight="1">
      <c r="B141" s="310"/>
      <c r="C141" s="265" t="s">
        <v>38</v>
      </c>
      <c r="D141" s="265"/>
      <c r="E141" s="265"/>
      <c r="F141" s="288" t="s">
        <v>266</v>
      </c>
      <c r="G141" s="265"/>
      <c r="H141" s="265" t="s">
        <v>322</v>
      </c>
      <c r="I141" s="265" t="s">
        <v>301</v>
      </c>
      <c r="J141" s="265"/>
      <c r="K141" s="313"/>
    </row>
    <row r="142" s="1" customFormat="1" ht="15" customHeight="1">
      <c r="B142" s="310"/>
      <c r="C142" s="265" t="s">
        <v>323</v>
      </c>
      <c r="D142" s="265"/>
      <c r="E142" s="265"/>
      <c r="F142" s="288" t="s">
        <v>266</v>
      </c>
      <c r="G142" s="265"/>
      <c r="H142" s="265" t="s">
        <v>324</v>
      </c>
      <c r="I142" s="265" t="s">
        <v>301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325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260</v>
      </c>
      <c r="D148" s="280"/>
      <c r="E148" s="280"/>
      <c r="F148" s="280" t="s">
        <v>261</v>
      </c>
      <c r="G148" s="281"/>
      <c r="H148" s="280" t="s">
        <v>54</v>
      </c>
      <c r="I148" s="280" t="s">
        <v>57</v>
      </c>
      <c r="J148" s="280" t="s">
        <v>262</v>
      </c>
      <c r="K148" s="279"/>
    </row>
    <row r="149" s="1" customFormat="1" ht="17.25" customHeight="1">
      <c r="B149" s="277"/>
      <c r="C149" s="282" t="s">
        <v>263</v>
      </c>
      <c r="D149" s="282"/>
      <c r="E149" s="282"/>
      <c r="F149" s="283" t="s">
        <v>264</v>
      </c>
      <c r="G149" s="284"/>
      <c r="H149" s="282"/>
      <c r="I149" s="282"/>
      <c r="J149" s="282" t="s">
        <v>265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269</v>
      </c>
      <c r="D151" s="265"/>
      <c r="E151" s="265"/>
      <c r="F151" s="318" t="s">
        <v>266</v>
      </c>
      <c r="G151" s="265"/>
      <c r="H151" s="317" t="s">
        <v>306</v>
      </c>
      <c r="I151" s="317" t="s">
        <v>268</v>
      </c>
      <c r="J151" s="317">
        <v>120</v>
      </c>
      <c r="K151" s="313"/>
    </row>
    <row r="152" s="1" customFormat="1" ht="15" customHeight="1">
      <c r="B152" s="290"/>
      <c r="C152" s="317" t="s">
        <v>315</v>
      </c>
      <c r="D152" s="265"/>
      <c r="E152" s="265"/>
      <c r="F152" s="318" t="s">
        <v>266</v>
      </c>
      <c r="G152" s="265"/>
      <c r="H152" s="317" t="s">
        <v>326</v>
      </c>
      <c r="I152" s="317" t="s">
        <v>268</v>
      </c>
      <c r="J152" s="317" t="s">
        <v>317</v>
      </c>
      <c r="K152" s="313"/>
    </row>
    <row r="153" s="1" customFormat="1" ht="15" customHeight="1">
      <c r="B153" s="290"/>
      <c r="C153" s="317" t="s">
        <v>214</v>
      </c>
      <c r="D153" s="265"/>
      <c r="E153" s="265"/>
      <c r="F153" s="318" t="s">
        <v>266</v>
      </c>
      <c r="G153" s="265"/>
      <c r="H153" s="317" t="s">
        <v>327</v>
      </c>
      <c r="I153" s="317" t="s">
        <v>268</v>
      </c>
      <c r="J153" s="317" t="s">
        <v>317</v>
      </c>
      <c r="K153" s="313"/>
    </row>
    <row r="154" s="1" customFormat="1" ht="15" customHeight="1">
      <c r="B154" s="290"/>
      <c r="C154" s="317" t="s">
        <v>271</v>
      </c>
      <c r="D154" s="265"/>
      <c r="E154" s="265"/>
      <c r="F154" s="318" t="s">
        <v>272</v>
      </c>
      <c r="G154" s="265"/>
      <c r="H154" s="317" t="s">
        <v>306</v>
      </c>
      <c r="I154" s="317" t="s">
        <v>268</v>
      </c>
      <c r="J154" s="317">
        <v>50</v>
      </c>
      <c r="K154" s="313"/>
    </row>
    <row r="155" s="1" customFormat="1" ht="15" customHeight="1">
      <c r="B155" s="290"/>
      <c r="C155" s="317" t="s">
        <v>274</v>
      </c>
      <c r="D155" s="265"/>
      <c r="E155" s="265"/>
      <c r="F155" s="318" t="s">
        <v>266</v>
      </c>
      <c r="G155" s="265"/>
      <c r="H155" s="317" t="s">
        <v>306</v>
      </c>
      <c r="I155" s="317" t="s">
        <v>276</v>
      </c>
      <c r="J155" s="317"/>
      <c r="K155" s="313"/>
    </row>
    <row r="156" s="1" customFormat="1" ht="15" customHeight="1">
      <c r="B156" s="290"/>
      <c r="C156" s="317" t="s">
        <v>285</v>
      </c>
      <c r="D156" s="265"/>
      <c r="E156" s="265"/>
      <c r="F156" s="318" t="s">
        <v>272</v>
      </c>
      <c r="G156" s="265"/>
      <c r="H156" s="317" t="s">
        <v>306</v>
      </c>
      <c r="I156" s="317" t="s">
        <v>268</v>
      </c>
      <c r="J156" s="317">
        <v>50</v>
      </c>
      <c r="K156" s="313"/>
    </row>
    <row r="157" s="1" customFormat="1" ht="15" customHeight="1">
      <c r="B157" s="290"/>
      <c r="C157" s="317" t="s">
        <v>293</v>
      </c>
      <c r="D157" s="265"/>
      <c r="E157" s="265"/>
      <c r="F157" s="318" t="s">
        <v>272</v>
      </c>
      <c r="G157" s="265"/>
      <c r="H157" s="317" t="s">
        <v>306</v>
      </c>
      <c r="I157" s="317" t="s">
        <v>268</v>
      </c>
      <c r="J157" s="317">
        <v>50</v>
      </c>
      <c r="K157" s="313"/>
    </row>
    <row r="158" s="1" customFormat="1" ht="15" customHeight="1">
      <c r="B158" s="290"/>
      <c r="C158" s="317" t="s">
        <v>291</v>
      </c>
      <c r="D158" s="265"/>
      <c r="E158" s="265"/>
      <c r="F158" s="318" t="s">
        <v>272</v>
      </c>
      <c r="G158" s="265"/>
      <c r="H158" s="317" t="s">
        <v>306</v>
      </c>
      <c r="I158" s="317" t="s">
        <v>268</v>
      </c>
      <c r="J158" s="317">
        <v>50</v>
      </c>
      <c r="K158" s="313"/>
    </row>
    <row r="159" s="1" customFormat="1" ht="15" customHeight="1">
      <c r="B159" s="290"/>
      <c r="C159" s="317" t="s">
        <v>90</v>
      </c>
      <c r="D159" s="265"/>
      <c r="E159" s="265"/>
      <c r="F159" s="318" t="s">
        <v>266</v>
      </c>
      <c r="G159" s="265"/>
      <c r="H159" s="317" t="s">
        <v>328</v>
      </c>
      <c r="I159" s="317" t="s">
        <v>268</v>
      </c>
      <c r="J159" s="317" t="s">
        <v>329</v>
      </c>
      <c r="K159" s="313"/>
    </row>
    <row r="160" s="1" customFormat="1" ht="15" customHeight="1">
      <c r="B160" s="290"/>
      <c r="C160" s="317" t="s">
        <v>330</v>
      </c>
      <c r="D160" s="265"/>
      <c r="E160" s="265"/>
      <c r="F160" s="318" t="s">
        <v>266</v>
      </c>
      <c r="G160" s="265"/>
      <c r="H160" s="317" t="s">
        <v>331</v>
      </c>
      <c r="I160" s="317" t="s">
        <v>301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332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260</v>
      </c>
      <c r="D166" s="280"/>
      <c r="E166" s="280"/>
      <c r="F166" s="280" t="s">
        <v>261</v>
      </c>
      <c r="G166" s="322"/>
      <c r="H166" s="323" t="s">
        <v>54</v>
      </c>
      <c r="I166" s="323" t="s">
        <v>57</v>
      </c>
      <c r="J166" s="280" t="s">
        <v>262</v>
      </c>
      <c r="K166" s="257"/>
    </row>
    <row r="167" s="1" customFormat="1" ht="17.25" customHeight="1">
      <c r="B167" s="258"/>
      <c r="C167" s="282" t="s">
        <v>263</v>
      </c>
      <c r="D167" s="282"/>
      <c r="E167" s="282"/>
      <c r="F167" s="283" t="s">
        <v>264</v>
      </c>
      <c r="G167" s="324"/>
      <c r="H167" s="325"/>
      <c r="I167" s="325"/>
      <c r="J167" s="282" t="s">
        <v>265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269</v>
      </c>
      <c r="D169" s="265"/>
      <c r="E169" s="265"/>
      <c r="F169" s="288" t="s">
        <v>266</v>
      </c>
      <c r="G169" s="265"/>
      <c r="H169" s="265" t="s">
        <v>306</v>
      </c>
      <c r="I169" s="265" t="s">
        <v>268</v>
      </c>
      <c r="J169" s="265">
        <v>120</v>
      </c>
      <c r="K169" s="313"/>
    </row>
    <row r="170" s="1" customFormat="1" ht="15" customHeight="1">
      <c r="B170" s="290"/>
      <c r="C170" s="265" t="s">
        <v>315</v>
      </c>
      <c r="D170" s="265"/>
      <c r="E170" s="265"/>
      <c r="F170" s="288" t="s">
        <v>266</v>
      </c>
      <c r="G170" s="265"/>
      <c r="H170" s="265" t="s">
        <v>316</v>
      </c>
      <c r="I170" s="265" t="s">
        <v>268</v>
      </c>
      <c r="J170" s="265" t="s">
        <v>317</v>
      </c>
      <c r="K170" s="313"/>
    </row>
    <row r="171" s="1" customFormat="1" ht="15" customHeight="1">
      <c r="B171" s="290"/>
      <c r="C171" s="265" t="s">
        <v>214</v>
      </c>
      <c r="D171" s="265"/>
      <c r="E171" s="265"/>
      <c r="F171" s="288" t="s">
        <v>266</v>
      </c>
      <c r="G171" s="265"/>
      <c r="H171" s="265" t="s">
        <v>333</v>
      </c>
      <c r="I171" s="265" t="s">
        <v>268</v>
      </c>
      <c r="J171" s="265" t="s">
        <v>317</v>
      </c>
      <c r="K171" s="313"/>
    </row>
    <row r="172" s="1" customFormat="1" ht="15" customHeight="1">
      <c r="B172" s="290"/>
      <c r="C172" s="265" t="s">
        <v>271</v>
      </c>
      <c r="D172" s="265"/>
      <c r="E172" s="265"/>
      <c r="F172" s="288" t="s">
        <v>272</v>
      </c>
      <c r="G172" s="265"/>
      <c r="H172" s="265" t="s">
        <v>333</v>
      </c>
      <c r="I172" s="265" t="s">
        <v>268</v>
      </c>
      <c r="J172" s="265">
        <v>50</v>
      </c>
      <c r="K172" s="313"/>
    </row>
    <row r="173" s="1" customFormat="1" ht="15" customHeight="1">
      <c r="B173" s="290"/>
      <c r="C173" s="265" t="s">
        <v>274</v>
      </c>
      <c r="D173" s="265"/>
      <c r="E173" s="265"/>
      <c r="F173" s="288" t="s">
        <v>266</v>
      </c>
      <c r="G173" s="265"/>
      <c r="H173" s="265" t="s">
        <v>333</v>
      </c>
      <c r="I173" s="265" t="s">
        <v>276</v>
      </c>
      <c r="J173" s="265"/>
      <c r="K173" s="313"/>
    </row>
    <row r="174" s="1" customFormat="1" ht="15" customHeight="1">
      <c r="B174" s="290"/>
      <c r="C174" s="265" t="s">
        <v>285</v>
      </c>
      <c r="D174" s="265"/>
      <c r="E174" s="265"/>
      <c r="F174" s="288" t="s">
        <v>272</v>
      </c>
      <c r="G174" s="265"/>
      <c r="H174" s="265" t="s">
        <v>333</v>
      </c>
      <c r="I174" s="265" t="s">
        <v>268</v>
      </c>
      <c r="J174" s="265">
        <v>50</v>
      </c>
      <c r="K174" s="313"/>
    </row>
    <row r="175" s="1" customFormat="1" ht="15" customHeight="1">
      <c r="B175" s="290"/>
      <c r="C175" s="265" t="s">
        <v>293</v>
      </c>
      <c r="D175" s="265"/>
      <c r="E175" s="265"/>
      <c r="F175" s="288" t="s">
        <v>272</v>
      </c>
      <c r="G175" s="265"/>
      <c r="H175" s="265" t="s">
        <v>333</v>
      </c>
      <c r="I175" s="265" t="s">
        <v>268</v>
      </c>
      <c r="J175" s="265">
        <v>50</v>
      </c>
      <c r="K175" s="313"/>
    </row>
    <row r="176" s="1" customFormat="1" ht="15" customHeight="1">
      <c r="B176" s="290"/>
      <c r="C176" s="265" t="s">
        <v>291</v>
      </c>
      <c r="D176" s="265"/>
      <c r="E176" s="265"/>
      <c r="F176" s="288" t="s">
        <v>272</v>
      </c>
      <c r="G176" s="265"/>
      <c r="H176" s="265" t="s">
        <v>333</v>
      </c>
      <c r="I176" s="265" t="s">
        <v>268</v>
      </c>
      <c r="J176" s="265">
        <v>50</v>
      </c>
      <c r="K176" s="313"/>
    </row>
    <row r="177" s="1" customFormat="1" ht="15" customHeight="1">
      <c r="B177" s="290"/>
      <c r="C177" s="265" t="s">
        <v>96</v>
      </c>
      <c r="D177" s="265"/>
      <c r="E177" s="265"/>
      <c r="F177" s="288" t="s">
        <v>266</v>
      </c>
      <c r="G177" s="265"/>
      <c r="H177" s="265" t="s">
        <v>334</v>
      </c>
      <c r="I177" s="265" t="s">
        <v>335</v>
      </c>
      <c r="J177" s="265"/>
      <c r="K177" s="313"/>
    </row>
    <row r="178" s="1" customFormat="1" ht="15" customHeight="1">
      <c r="B178" s="290"/>
      <c r="C178" s="265" t="s">
        <v>57</v>
      </c>
      <c r="D178" s="265"/>
      <c r="E178" s="265"/>
      <c r="F178" s="288" t="s">
        <v>266</v>
      </c>
      <c r="G178" s="265"/>
      <c r="H178" s="265" t="s">
        <v>336</v>
      </c>
      <c r="I178" s="265" t="s">
        <v>337</v>
      </c>
      <c r="J178" s="265">
        <v>1</v>
      </c>
      <c r="K178" s="313"/>
    </row>
    <row r="179" s="1" customFormat="1" ht="15" customHeight="1">
      <c r="B179" s="290"/>
      <c r="C179" s="265" t="s">
        <v>53</v>
      </c>
      <c r="D179" s="265"/>
      <c r="E179" s="265"/>
      <c r="F179" s="288" t="s">
        <v>266</v>
      </c>
      <c r="G179" s="265"/>
      <c r="H179" s="265" t="s">
        <v>338</v>
      </c>
      <c r="I179" s="265" t="s">
        <v>268</v>
      </c>
      <c r="J179" s="265">
        <v>20</v>
      </c>
      <c r="K179" s="313"/>
    </row>
    <row r="180" s="1" customFormat="1" ht="15" customHeight="1">
      <c r="B180" s="290"/>
      <c r="C180" s="265" t="s">
        <v>54</v>
      </c>
      <c r="D180" s="265"/>
      <c r="E180" s="265"/>
      <c r="F180" s="288" t="s">
        <v>266</v>
      </c>
      <c r="G180" s="265"/>
      <c r="H180" s="265" t="s">
        <v>339</v>
      </c>
      <c r="I180" s="265" t="s">
        <v>268</v>
      </c>
      <c r="J180" s="265">
        <v>255</v>
      </c>
      <c r="K180" s="313"/>
    </row>
    <row r="181" s="1" customFormat="1" ht="15" customHeight="1">
      <c r="B181" s="290"/>
      <c r="C181" s="265" t="s">
        <v>97</v>
      </c>
      <c r="D181" s="265"/>
      <c r="E181" s="265"/>
      <c r="F181" s="288" t="s">
        <v>266</v>
      </c>
      <c r="G181" s="265"/>
      <c r="H181" s="265" t="s">
        <v>230</v>
      </c>
      <c r="I181" s="265" t="s">
        <v>268</v>
      </c>
      <c r="J181" s="265">
        <v>10</v>
      </c>
      <c r="K181" s="313"/>
    </row>
    <row r="182" s="1" customFormat="1" ht="15" customHeight="1">
      <c r="B182" s="290"/>
      <c r="C182" s="265" t="s">
        <v>98</v>
      </c>
      <c r="D182" s="265"/>
      <c r="E182" s="265"/>
      <c r="F182" s="288" t="s">
        <v>266</v>
      </c>
      <c r="G182" s="265"/>
      <c r="H182" s="265" t="s">
        <v>340</v>
      </c>
      <c r="I182" s="265" t="s">
        <v>301</v>
      </c>
      <c r="J182" s="265"/>
      <c r="K182" s="313"/>
    </row>
    <row r="183" s="1" customFormat="1" ht="15" customHeight="1">
      <c r="B183" s="290"/>
      <c r="C183" s="265" t="s">
        <v>341</v>
      </c>
      <c r="D183" s="265"/>
      <c r="E183" s="265"/>
      <c r="F183" s="288" t="s">
        <v>266</v>
      </c>
      <c r="G183" s="265"/>
      <c r="H183" s="265" t="s">
        <v>342</v>
      </c>
      <c r="I183" s="265" t="s">
        <v>301</v>
      </c>
      <c r="J183" s="265"/>
      <c r="K183" s="313"/>
    </row>
    <row r="184" s="1" customFormat="1" ht="15" customHeight="1">
      <c r="B184" s="290"/>
      <c r="C184" s="265" t="s">
        <v>330</v>
      </c>
      <c r="D184" s="265"/>
      <c r="E184" s="265"/>
      <c r="F184" s="288" t="s">
        <v>266</v>
      </c>
      <c r="G184" s="265"/>
      <c r="H184" s="265" t="s">
        <v>343</v>
      </c>
      <c r="I184" s="265" t="s">
        <v>301</v>
      </c>
      <c r="J184" s="265"/>
      <c r="K184" s="313"/>
    </row>
    <row r="185" s="1" customFormat="1" ht="15" customHeight="1">
      <c r="B185" s="290"/>
      <c r="C185" s="265" t="s">
        <v>100</v>
      </c>
      <c r="D185" s="265"/>
      <c r="E185" s="265"/>
      <c r="F185" s="288" t="s">
        <v>272</v>
      </c>
      <c r="G185" s="265"/>
      <c r="H185" s="265" t="s">
        <v>344</v>
      </c>
      <c r="I185" s="265" t="s">
        <v>268</v>
      </c>
      <c r="J185" s="265">
        <v>50</v>
      </c>
      <c r="K185" s="313"/>
    </row>
    <row r="186" s="1" customFormat="1" ht="15" customHeight="1">
      <c r="B186" s="290"/>
      <c r="C186" s="265" t="s">
        <v>345</v>
      </c>
      <c r="D186" s="265"/>
      <c r="E186" s="265"/>
      <c r="F186" s="288" t="s">
        <v>272</v>
      </c>
      <c r="G186" s="265"/>
      <c r="H186" s="265" t="s">
        <v>346</v>
      </c>
      <c r="I186" s="265" t="s">
        <v>347</v>
      </c>
      <c r="J186" s="265"/>
      <c r="K186" s="313"/>
    </row>
    <row r="187" s="1" customFormat="1" ht="15" customHeight="1">
      <c r="B187" s="290"/>
      <c r="C187" s="265" t="s">
        <v>348</v>
      </c>
      <c r="D187" s="265"/>
      <c r="E187" s="265"/>
      <c r="F187" s="288" t="s">
        <v>272</v>
      </c>
      <c r="G187" s="265"/>
      <c r="H187" s="265" t="s">
        <v>349</v>
      </c>
      <c r="I187" s="265" t="s">
        <v>347</v>
      </c>
      <c r="J187" s="265"/>
      <c r="K187" s="313"/>
    </row>
    <row r="188" s="1" customFormat="1" ht="15" customHeight="1">
      <c r="B188" s="290"/>
      <c r="C188" s="265" t="s">
        <v>350</v>
      </c>
      <c r="D188" s="265"/>
      <c r="E188" s="265"/>
      <c r="F188" s="288" t="s">
        <v>272</v>
      </c>
      <c r="G188" s="265"/>
      <c r="H188" s="265" t="s">
        <v>351</v>
      </c>
      <c r="I188" s="265" t="s">
        <v>347</v>
      </c>
      <c r="J188" s="265"/>
      <c r="K188" s="313"/>
    </row>
    <row r="189" s="1" customFormat="1" ht="15" customHeight="1">
      <c r="B189" s="290"/>
      <c r="C189" s="326" t="s">
        <v>352</v>
      </c>
      <c r="D189" s="265"/>
      <c r="E189" s="265"/>
      <c r="F189" s="288" t="s">
        <v>272</v>
      </c>
      <c r="G189" s="265"/>
      <c r="H189" s="265" t="s">
        <v>353</v>
      </c>
      <c r="I189" s="265" t="s">
        <v>354</v>
      </c>
      <c r="J189" s="327" t="s">
        <v>355</v>
      </c>
      <c r="K189" s="313"/>
    </row>
    <row r="190" s="1" customFormat="1" ht="15" customHeight="1">
      <c r="B190" s="290"/>
      <c r="C190" s="326" t="s">
        <v>42</v>
      </c>
      <c r="D190" s="265"/>
      <c r="E190" s="265"/>
      <c r="F190" s="288" t="s">
        <v>266</v>
      </c>
      <c r="G190" s="265"/>
      <c r="H190" s="262" t="s">
        <v>356</v>
      </c>
      <c r="I190" s="265" t="s">
        <v>357</v>
      </c>
      <c r="J190" s="265"/>
      <c r="K190" s="313"/>
    </row>
    <row r="191" s="1" customFormat="1" ht="15" customHeight="1">
      <c r="B191" s="290"/>
      <c r="C191" s="326" t="s">
        <v>358</v>
      </c>
      <c r="D191" s="265"/>
      <c r="E191" s="265"/>
      <c r="F191" s="288" t="s">
        <v>266</v>
      </c>
      <c r="G191" s="265"/>
      <c r="H191" s="265" t="s">
        <v>359</v>
      </c>
      <c r="I191" s="265" t="s">
        <v>301</v>
      </c>
      <c r="J191" s="265"/>
      <c r="K191" s="313"/>
    </row>
    <row r="192" s="1" customFormat="1" ht="15" customHeight="1">
      <c r="B192" s="290"/>
      <c r="C192" s="326" t="s">
        <v>360</v>
      </c>
      <c r="D192" s="265"/>
      <c r="E192" s="265"/>
      <c r="F192" s="288" t="s">
        <v>266</v>
      </c>
      <c r="G192" s="265"/>
      <c r="H192" s="265" t="s">
        <v>361</v>
      </c>
      <c r="I192" s="265" t="s">
        <v>301</v>
      </c>
      <c r="J192" s="265"/>
      <c r="K192" s="313"/>
    </row>
    <row r="193" s="1" customFormat="1" ht="15" customHeight="1">
      <c r="B193" s="290"/>
      <c r="C193" s="326" t="s">
        <v>362</v>
      </c>
      <c r="D193" s="265"/>
      <c r="E193" s="265"/>
      <c r="F193" s="288" t="s">
        <v>272</v>
      </c>
      <c r="G193" s="265"/>
      <c r="H193" s="265" t="s">
        <v>363</v>
      </c>
      <c r="I193" s="265" t="s">
        <v>301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364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365</v>
      </c>
      <c r="D200" s="329"/>
      <c r="E200" s="329"/>
      <c r="F200" s="329" t="s">
        <v>366</v>
      </c>
      <c r="G200" s="330"/>
      <c r="H200" s="329" t="s">
        <v>367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357</v>
      </c>
      <c r="D202" s="265"/>
      <c r="E202" s="265"/>
      <c r="F202" s="288" t="s">
        <v>43</v>
      </c>
      <c r="G202" s="265"/>
      <c r="H202" s="265" t="s">
        <v>368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44</v>
      </c>
      <c r="G203" s="265"/>
      <c r="H203" s="265" t="s">
        <v>369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47</v>
      </c>
      <c r="G204" s="265"/>
      <c r="H204" s="265" t="s">
        <v>370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45</v>
      </c>
      <c r="G205" s="265"/>
      <c r="H205" s="265" t="s">
        <v>371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46</v>
      </c>
      <c r="G206" s="265"/>
      <c r="H206" s="265" t="s">
        <v>372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313</v>
      </c>
      <c r="D208" s="265"/>
      <c r="E208" s="265"/>
      <c r="F208" s="288" t="s">
        <v>79</v>
      </c>
      <c r="G208" s="265"/>
      <c r="H208" s="265" t="s">
        <v>373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208</v>
      </c>
      <c r="G209" s="265"/>
      <c r="H209" s="265" t="s">
        <v>209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206</v>
      </c>
      <c r="G210" s="265"/>
      <c r="H210" s="265" t="s">
        <v>374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210</v>
      </c>
      <c r="G211" s="326"/>
      <c r="H211" s="317" t="s">
        <v>211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212</v>
      </c>
      <c r="G212" s="326"/>
      <c r="H212" s="317" t="s">
        <v>375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337</v>
      </c>
      <c r="D214" s="265"/>
      <c r="E214" s="265"/>
      <c r="F214" s="288">
        <v>1</v>
      </c>
      <c r="G214" s="326"/>
      <c r="H214" s="317" t="s">
        <v>376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377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378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379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2022-08-11T09:05:43Z</dcterms:created>
  <dcterms:modified xsi:type="dcterms:W3CDTF">2022-08-11T09:05:46Z</dcterms:modified>
</cp:coreProperties>
</file>