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 - 306_259" sheetId="2" r:id="rId2"/>
    <sheet name="SO 2 - 306_272" sheetId="3" r:id="rId3"/>
    <sheet name="SO 3 - 306_273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1 - 306_259'!$C$80:$K$105</definedName>
    <definedName name="_xlnm.Print_Area" localSheetId="1">'SO 1 - 306_259'!$C$4:$J$39,'SO 1 - 306_259'!$C$45:$J$62,'SO 1 - 306_259'!$C$68:$K$105</definedName>
    <definedName name="_xlnm._FilterDatabase" localSheetId="2" hidden="1">'SO 2 - 306_272'!$C$80:$K$107</definedName>
    <definedName name="_xlnm.Print_Area" localSheetId="2">'SO 2 - 306_272'!$C$4:$J$39,'SO 2 - 306_272'!$C$45:$J$62,'SO 2 - 306_272'!$C$68:$K$107</definedName>
    <definedName name="_xlnm._FilterDatabase" localSheetId="3" hidden="1">'SO 3 - 306_273'!$C$80:$K$103</definedName>
    <definedName name="_xlnm.Print_Area" localSheetId="3">'SO 3 - 306_273'!$C$4:$J$39,'SO 3 - 306_273'!$C$45:$J$62,'SO 3 - 306_273'!$C$68:$K$103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1 - 306_259'!$80:$80</definedName>
    <definedName name="_xlnm.Print_Titles" localSheetId="2">'SO 2 - 306_272'!$80:$80</definedName>
    <definedName name="_xlnm.Print_Titles" localSheetId="3">'SO 3 - 306_273'!$80:$80</definedName>
  </definedNames>
  <calcPr fullCalcOnLoad="1"/>
</workbook>
</file>

<file path=xl/sharedStrings.xml><?xml version="1.0" encoding="utf-8"?>
<sst xmlns="http://schemas.openxmlformats.org/spreadsheetml/2006/main" count="1480" uniqueCount="371">
  <si>
    <t>Export Komplet</t>
  </si>
  <si>
    <t>VZ</t>
  </si>
  <si>
    <t>2.0</t>
  </si>
  <si>
    <t>ZAMOK</t>
  </si>
  <si>
    <t>False</t>
  </si>
  <si>
    <t>{5ddf1f39-da63-4cc4-8305-dd030627b0a5}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</si>
  <si>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</si>
  <si>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</si>
  <si>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</si>
  <si>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</si>
  <si>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</si>
  <si>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</si>
  <si>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</si>
  <si>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</si>
  <si>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</si>
  <si>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</si>
  <si>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</si>
  <si>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VELKÉ CHVOJNO</t>
  </si>
  <si>
    <t>KSO:</t>
  </si>
  <si>
    <t/>
  </si>
  <si>
    <t>CC-CZ:</t>
  </si>
  <si>
    <t>Místo:</t>
  </si>
  <si>
    <t>Velké Chvojno</t>
  </si>
  <si>
    <t>Datum:</t>
  </si>
  <si>
    <t>2. 8. 2022</t>
  </si>
  <si>
    <t>Zadavatel:</t>
  </si>
  <si>
    <t>IČ:</t>
  </si>
  <si>
    <t>SPÚ, OVHS Hradec Králové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</si>
  <si>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</si>
  <si>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</si>
  <si>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</si>
  <si>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</si>
  <si>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</si>
  <si>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</si>
  <si>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</si>
  <si>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Jana Křivská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</si>
  <si>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</si>
  <si>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</si>
  <si>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</si>
  <si>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</si>
  <si>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</si>
  <si>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</si>
  <si>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</si>
  <si>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</si>
  <si>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</si>
  <si>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</si>
  <si>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</si>
  <si>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</si>
  <si>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</si>
  <si>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</si>
  <si>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</si>
  <si>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</si>
  <si>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</si>
  <si>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</si>
  <si>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</si>
  <si>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</si>
  <si>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</si>
  <si>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</si>
  <si>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</si>
  <si>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</si>
  <si>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</si>
  <si>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</si>
  <si>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</si>
  <si>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</si>
  <si>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</si>
  <si>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</si>
  <si>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</si>
  <si>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</si>
  <si>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</si>
  <si>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</si>
  <si>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</si>
  <si>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</si>
  <si>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</si>
  <si>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</si>
  <si>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</si>
  <si>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</si>
  <si>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</si>
  <si>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</si>
  <si>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306_259</t>
  </si>
  <si>
    <t>STA</t>
  </si>
  <si>
    <t>1</t>
  </si>
  <si>
    <t>{c223cd03-4393-4ae6-abd3-925a8349a799}</t>
  </si>
  <si>
    <t>2</t>
  </si>
  <si>
    <t>SO 2</t>
  </si>
  <si>
    <t>306_272</t>
  </si>
  <si>
    <t>{5704a26e-4378-42e6-a537-ec2ab8a67da2}</t>
  </si>
  <si>
    <t>SO 3</t>
  </si>
  <si>
    <t>306_273</t>
  </si>
  <si>
    <t>{24ba2b90-ed15-419d-83c8-9f801fce3be7}</t>
  </si>
  <si>
    <t>KRYCÍ LIST SOUPISU PRACÍ</t>
  </si>
  <si>
    <t>Objekt:</t>
  </si>
  <si>
    <t>SO 1 - 306_259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</si>
  <si>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</si>
  <si>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</si>
  <si>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</si>
  <si>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</si>
  <si>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</si>
  <si>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</si>
  <si>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</si>
  <si>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</si>
  <si>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</si>
  <si>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</si>
  <si>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</si>
  <si>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</si>
  <si>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</si>
  <si>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</si>
  <si>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</si>
  <si>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</si>
  <si>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</si>
  <si>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</si>
  <si>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</si>
  <si>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</si>
  <si>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</si>
  <si>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</si>
  <si>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</si>
  <si>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</si>
  <si>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</si>
  <si>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</si>
  <si>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</si>
  <si>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2022 02</t>
  </si>
  <si>
    <t>4</t>
  </si>
  <si>
    <t>-1031150792</t>
  </si>
  <si>
    <t>PP</t>
  </si>
  <si>
    <t>Kosení travin a vodních rostlin ve vegetačním období divokého porostu hustého</t>
  </si>
  <si>
    <t>Online PSC</t>
  </si>
  <si>
    <t>https://podminky.urs.cz/item/CS_URS_2022_02/111103213</t>
  </si>
  <si>
    <t>VV</t>
  </si>
  <si>
    <t>10*536/10000*0,2</t>
  </si>
  <si>
    <t>111103223</t>
  </si>
  <si>
    <t>Kosení ve vegetačním období vodního rostlinstva na břehu hustého</t>
  </si>
  <si>
    <t>1299680329</t>
  </si>
  <si>
    <t>Kosení travin a vodních rostlin ve vegetačním období vodního rostlinstva na břehu hustého</t>
  </si>
  <si>
    <t>https://podminky.urs.cz/item/CS_URS_2022_02/111103223</t>
  </si>
  <si>
    <t>10*536/10000*0,8</t>
  </si>
  <si>
    <t>3</t>
  </si>
  <si>
    <t>185803106</t>
  </si>
  <si>
    <t>Shrabání pokoseného divokého porostu s odvozem do 20 km</t>
  </si>
  <si>
    <t>-938203214</t>
  </si>
  <si>
    <t>Shrabání pokoseného porostu a organických naplavenin s odvozem do 20 km divokého porostu</t>
  </si>
  <si>
    <t>https://podminky.urs.cz/item/CS_URS_2022_02/185803106</t>
  </si>
  <si>
    <t>185803107</t>
  </si>
  <si>
    <t>Shrabání pokoseného vodního rostlinstva z břehu i z vody s odvozem do 20 km</t>
  </si>
  <si>
    <t>604528207</t>
  </si>
  <si>
    <t>Shrabání pokoseného porostu a organických naplavenin s odvozem do 20 km vodního rostlinstva z břehu i z vody</t>
  </si>
  <si>
    <t>https://podminky.urs.cz/item/CS_URS_2022_02/185803107</t>
  </si>
  <si>
    <t>5</t>
  </si>
  <si>
    <t>R-027</t>
  </si>
  <si>
    <t>Odstranění napadaných stromů, větví stromů a keřů do D 200 mm v profilu HOZ, včetně ekologické likvidace v souladu se zákonem o odpadech č.  541/2020 Sb. v platném znění</t>
  </si>
  <si>
    <t>m2</t>
  </si>
  <si>
    <t>2061608210</t>
  </si>
  <si>
    <t>Odstranění napadaných stromů, větví stromů a keřů do D 200 mm v profilu HOZ, včetně ekologické likvidace v souladu se zákonem o odpadech č. 541/2020 Sb. v platném znění</t>
  </si>
  <si>
    <t>6</t>
  </si>
  <si>
    <t>R-032</t>
  </si>
  <si>
    <t>Ekologická likvidace divokého porostu - v souladu se zákonem  o odpadech č.541/2020 Sb. v platném znění</t>
  </si>
  <si>
    <t>-2018921955</t>
  </si>
  <si>
    <t xml:space="preserve">Ekologická likvidace divokého porostu - v souladu se zákonem o odpadech č.541/2020 Sb. 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</si>
  <si>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</si>
  <si>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porostu.
</t>
  </si>
  <si>
    <t>7</t>
  </si>
  <si>
    <t>R-033</t>
  </si>
  <si>
    <t xml:space="preserve">Ekologická likvidace vodního porostu - v souladu se zákonem  o odpadech č.541/2020 Sb. v platném znění  </t>
  </si>
  <si>
    <t>1600816696</t>
  </si>
  <si>
    <t xml:space="preserve">Ekologická likvidace vodního porostu - v souladu se zákonem o odpadech č.541/2020 Sb. v platném znění </t>
  </si>
  <si>
    <t>SO 2 - 306_272</t>
  </si>
  <si>
    <t>1683774391</t>
  </si>
  <si>
    <t>8*200/10000*0,5</t>
  </si>
  <si>
    <t>-1899450891</t>
  </si>
  <si>
    <t>-564023674</t>
  </si>
  <si>
    <t>2023834456</t>
  </si>
  <si>
    <t>1743138729</t>
  </si>
  <si>
    <t>R-028</t>
  </si>
  <si>
    <t>Odstranění napadaných stromů, větví stromů a keřů nad D 200 mm v profilu HOZ, včetně ekologické likvidace v souladu se zákonem o odpadech č.541/2020 Sb. v platném znění</t>
  </si>
  <si>
    <t>-557176</t>
  </si>
  <si>
    <t>1828493581</t>
  </si>
  <si>
    <t>8</t>
  </si>
  <si>
    <t>-425718450</t>
  </si>
  <si>
    <t>SO 3 - 306_273</t>
  </si>
  <si>
    <t>1938556767</t>
  </si>
  <si>
    <t>6*50/10000</t>
  </si>
  <si>
    <t>1027379207</t>
  </si>
  <si>
    <t>10*130/10000</t>
  </si>
  <si>
    <t>1449034934</t>
  </si>
  <si>
    <t>1795025432</t>
  </si>
  <si>
    <t>362439869</t>
  </si>
  <si>
    <t>-495429495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</si>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</sst>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VELKÉ CHVOJNO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Velké Chvojno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2. 8. 2022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SPÚ, OVHS Hradec Králové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Jana Křivská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ROUND(SUM(AS55:AS57),2)</f>
        <v>0</v>
      </c>
      <c r="AT54" s="105">
        <f>ROUND(SUM(AV54:AW54),2)</f>
        <v>0</v>
      </c>
      <c r="AU54" s="106">
        <f>ROUND(SUM(AU55:AU57),5)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ROUND(SUM(AZ55:AZ57),2)</f>
        <v>0</v>
      </c>
      <c r="BA54" s="105">
        <f>ROUND(SUM(BA55:BA57),2)</f>
        <v>0</v>
      </c>
      <c r="BB54" s="105">
        <f>ROUND(SUM(BB55:BB57),2)</f>
        <v>0</v>
      </c>
      <c r="BC54" s="105">
        <f>ROUND(SUM(BC55:BC57),2)</f>
        <v>0</v>
      </c>
      <c r="BD54" s="107">
        <f>ROUND(SUM(BD55:BD57),2)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4.4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1 - 306_259'!J30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'SO 1 - 306_259'!P81</f>
        <v>0</v>
      </c>
      <c r="AV55" s="119">
        <f>'SO 1 - 306_259'!J33</f>
        <v>0</v>
      </c>
      <c r="AW55" s="119">
        <f>'SO 1 - 306_259'!J34</f>
        <v>0</v>
      </c>
      <c r="AX55" s="119">
        <f>'SO 1 - 306_259'!J35</f>
        <v>0</v>
      </c>
      <c r="AY55" s="119">
        <f>'SO 1 - 306_259'!J36</f>
        <v>0</v>
      </c>
      <c r="AZ55" s="119">
        <f>'SO 1 - 306_259'!F33</f>
        <v>0</v>
      </c>
      <c r="BA55" s="119">
        <f>'SO 1 - 306_259'!F34</f>
        <v>0</v>
      </c>
      <c r="BB55" s="119">
        <f>'SO 1 - 306_259'!F35</f>
        <v>0</v>
      </c>
      <c r="BC55" s="119">
        <f>'SO 1 - 306_259'!F36</f>
        <v>0</v>
      </c>
      <c r="BD55" s="121">
        <f>'SO 1 - 306_259'!F37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4.4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2 - 306_272'!J30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18">
        <v>0</v>
      </c>
      <c r="AT56" s="119">
        <f>ROUND(SUM(AV56:AW56),2)</f>
        <v>0</v>
      </c>
      <c r="AU56" s="120">
        <f>'SO 2 - 306_272'!P81</f>
        <v>0</v>
      </c>
      <c r="AV56" s="119">
        <f>'SO 2 - 306_272'!J33</f>
        <v>0</v>
      </c>
      <c r="AW56" s="119">
        <f>'SO 2 - 306_272'!J34</f>
        <v>0</v>
      </c>
      <c r="AX56" s="119">
        <f>'SO 2 - 306_272'!J35</f>
        <v>0</v>
      </c>
      <c r="AY56" s="119">
        <f>'SO 2 - 306_272'!J36</f>
        <v>0</v>
      </c>
      <c r="AZ56" s="119">
        <f>'SO 2 - 306_272'!F33</f>
        <v>0</v>
      </c>
      <c r="BA56" s="119">
        <f>'SO 2 - 306_272'!F34</f>
        <v>0</v>
      </c>
      <c r="BB56" s="119">
        <f>'SO 2 - 306_272'!F35</f>
        <v>0</v>
      </c>
      <c r="BC56" s="119">
        <f>'SO 2 - 306_272'!F36</f>
        <v>0</v>
      </c>
      <c r="BD56" s="121">
        <f>'SO 2 - 306_272'!F37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91" s="7" customFormat="1" ht="14.4" customHeight="1">
      <c r="A57" s="110" t="s">
        <v>76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3 - 306_273'!J30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79</v>
      </c>
      <c r="AR57" s="117"/>
      <c r="AS57" s="123">
        <v>0</v>
      </c>
      <c r="AT57" s="124">
        <f>ROUND(SUM(AV57:AW57),2)</f>
        <v>0</v>
      </c>
      <c r="AU57" s="125">
        <f>'SO 3 - 306_273'!P81</f>
        <v>0</v>
      </c>
      <c r="AV57" s="124">
        <f>'SO 3 - 306_273'!J33</f>
        <v>0</v>
      </c>
      <c r="AW57" s="124">
        <f>'SO 3 - 306_273'!J34</f>
        <v>0</v>
      </c>
      <c r="AX57" s="124">
        <f>'SO 3 - 306_273'!J35</f>
        <v>0</v>
      </c>
      <c r="AY57" s="124">
        <f>'SO 3 - 306_273'!J36</f>
        <v>0</v>
      </c>
      <c r="AZ57" s="124">
        <f>'SO 3 - 306_273'!F33</f>
        <v>0</v>
      </c>
      <c r="BA57" s="124">
        <f>'SO 3 - 306_273'!F34</f>
        <v>0</v>
      </c>
      <c r="BB57" s="124">
        <f>'SO 3 - 306_273'!F35</f>
        <v>0</v>
      </c>
      <c r="BC57" s="124">
        <f>'SO 3 - 306_273'!F36</f>
        <v>0</v>
      </c>
      <c r="BD57" s="126">
        <f>'SO 3 - 306_273'!F37</f>
        <v>0</v>
      </c>
      <c r="BE57" s="7"/>
      <c r="BT57" s="122" t="s">
        <v>80</v>
      </c>
      <c r="BV57" s="122" t="s">
        <v>74</v>
      </c>
      <c r="BW57" s="122" t="s">
        <v>88</v>
      </c>
      <c r="BX57" s="122" t="s">
        <v>5</v>
      </c>
      <c r="CL57" s="122" t="s">
        <v>19</v>
      </c>
      <c r="CM57" s="122" t="s">
        <v>82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 - 306_259'!C2" display="/"/>
    <hyperlink ref="A56" location="'SO 2 - 306_272'!C2" display="/"/>
    <hyperlink ref="A57" location="'SO 3 - 306_27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VELKÉ CHVOJNO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91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2. 8. 2022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VELKÉ CHVOJNO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1 - 306_259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Velké Chvojno</v>
      </c>
      <c r="G52" s="39"/>
      <c r="H52" s="39"/>
      <c r="I52" s="31" t="s">
        <v>23</v>
      </c>
      <c r="J52" s="71" t="str">
        <f>IF(J12="","",J12)</f>
        <v>2. 8. 2022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98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VELKÉ CHVOJNO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90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1 - 306_259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Velké Chvojno</v>
      </c>
      <c r="G75" s="39"/>
      <c r="H75" s="39"/>
      <c r="I75" s="31" t="s">
        <v>23</v>
      </c>
      <c r="J75" s="71" t="str">
        <f>IF(J12="","",J12)</f>
        <v>2. 8. 2022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99</v>
      </c>
      <c r="D80" s="179" t="s">
        <v>57</v>
      </c>
      <c r="E80" s="179" t="s">
        <v>53</v>
      </c>
      <c r="F80" s="179" t="s">
        <v>54</v>
      </c>
      <c r="G80" s="179" t="s">
        <v>100</v>
      </c>
      <c r="H80" s="179" t="s">
        <v>101</v>
      </c>
      <c r="I80" s="179" t="s">
        <v>102</v>
      </c>
      <c r="J80" s="179" t="s">
        <v>94</v>
      </c>
      <c r="K80" s="180" t="s">
        <v>103</v>
      </c>
      <c r="L80" s="181"/>
      <c r="M80" s="91" t="s">
        <v>19</v>
      </c>
      <c r="N80" s="92" t="s">
        <v>42</v>
      </c>
      <c r="O80" s="92" t="s">
        <v>104</v>
      </c>
      <c r="P80" s="92" t="s">
        <v>105</v>
      </c>
      <c r="Q80" s="92" t="s">
        <v>106</v>
      </c>
      <c r="R80" s="92" t="s">
        <v>107</v>
      </c>
      <c r="S80" s="92" t="s">
        <v>108</v>
      </c>
      <c r="T80" s="93" t="s">
        <v>109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110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95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111</v>
      </c>
      <c r="F82" s="190" t="s">
        <v>112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113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114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113</v>
      </c>
      <c r="BK83" s="200">
        <f>SUM(BK84:BK105)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115</v>
      </c>
      <c r="E84" s="204" t="s">
        <v>116</v>
      </c>
      <c r="F84" s="205" t="s">
        <v>117</v>
      </c>
      <c r="G84" s="206" t="s">
        <v>118</v>
      </c>
      <c r="H84" s="207">
        <v>0.107</v>
      </c>
      <c r="I84" s="208"/>
      <c r="J84" s="209">
        <f>ROUND(I84*H84,2)</f>
        <v>0</v>
      </c>
      <c r="K84" s="205" t="s">
        <v>119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120</v>
      </c>
      <c r="AT84" s="214" t="s">
        <v>115</v>
      </c>
      <c r="AU84" s="214" t="s">
        <v>82</v>
      </c>
      <c r="AY84" s="16" t="s">
        <v>113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120</v>
      </c>
      <c r="BM84" s="214" t="s">
        <v>121</v>
      </c>
    </row>
    <row r="85" spans="1:47" s="2" customFormat="1" ht="12">
      <c r="A85" s="37"/>
      <c r="B85" s="38"/>
      <c r="C85" s="39"/>
      <c r="D85" s="216" t="s">
        <v>122</v>
      </c>
      <c r="E85" s="39"/>
      <c r="F85" s="217" t="s">
        <v>123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122</v>
      </c>
      <c r="AU85" s="16" t="s">
        <v>82</v>
      </c>
    </row>
    <row r="86" spans="1:47" s="2" customFormat="1" ht="12">
      <c r="A86" s="37"/>
      <c r="B86" s="38"/>
      <c r="C86" s="39"/>
      <c r="D86" s="221" t="s">
        <v>124</v>
      </c>
      <c r="E86" s="39"/>
      <c r="F86" s="222" t="s">
        <v>125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124</v>
      </c>
      <c r="AU86" s="16" t="s">
        <v>82</v>
      </c>
    </row>
    <row r="87" spans="1:51" s="13" customFormat="1" ht="12">
      <c r="A87" s="13"/>
      <c r="B87" s="223"/>
      <c r="C87" s="224"/>
      <c r="D87" s="216" t="s">
        <v>126</v>
      </c>
      <c r="E87" s="225" t="s">
        <v>19</v>
      </c>
      <c r="F87" s="226" t="s">
        <v>127</v>
      </c>
      <c r="G87" s="224"/>
      <c r="H87" s="227">
        <v>0.107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126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113</v>
      </c>
    </row>
    <row r="88" spans="1:65" s="2" customFormat="1" ht="14.4" customHeight="1">
      <c r="A88" s="37"/>
      <c r="B88" s="38"/>
      <c r="C88" s="203" t="s">
        <v>82</v>
      </c>
      <c r="D88" s="203" t="s">
        <v>115</v>
      </c>
      <c r="E88" s="204" t="s">
        <v>128</v>
      </c>
      <c r="F88" s="205" t="s">
        <v>129</v>
      </c>
      <c r="G88" s="206" t="s">
        <v>118</v>
      </c>
      <c r="H88" s="207">
        <v>0.429</v>
      </c>
      <c r="I88" s="208"/>
      <c r="J88" s="209">
        <f>ROUND(I88*H88,2)</f>
        <v>0</v>
      </c>
      <c r="K88" s="205" t="s">
        <v>119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120</v>
      </c>
      <c r="AT88" s="214" t="s">
        <v>115</v>
      </c>
      <c r="AU88" s="214" t="s">
        <v>82</v>
      </c>
      <c r="AY88" s="16" t="s">
        <v>113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120</v>
      </c>
      <c r="BM88" s="214" t="s">
        <v>130</v>
      </c>
    </row>
    <row r="89" spans="1:47" s="2" customFormat="1" ht="12">
      <c r="A89" s="37"/>
      <c r="B89" s="38"/>
      <c r="C89" s="39"/>
      <c r="D89" s="216" t="s">
        <v>122</v>
      </c>
      <c r="E89" s="39"/>
      <c r="F89" s="217" t="s">
        <v>131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122</v>
      </c>
      <c r="AU89" s="16" t="s">
        <v>82</v>
      </c>
    </row>
    <row r="90" spans="1:47" s="2" customFormat="1" ht="12">
      <c r="A90" s="37"/>
      <c r="B90" s="38"/>
      <c r="C90" s="39"/>
      <c r="D90" s="221" t="s">
        <v>124</v>
      </c>
      <c r="E90" s="39"/>
      <c r="F90" s="222" t="s">
        <v>132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124</v>
      </c>
      <c r="AU90" s="16" t="s">
        <v>82</v>
      </c>
    </row>
    <row r="91" spans="1:51" s="13" customFormat="1" ht="12">
      <c r="A91" s="13"/>
      <c r="B91" s="223"/>
      <c r="C91" s="224"/>
      <c r="D91" s="216" t="s">
        <v>126</v>
      </c>
      <c r="E91" s="225" t="s">
        <v>19</v>
      </c>
      <c r="F91" s="226" t="s">
        <v>133</v>
      </c>
      <c r="G91" s="224"/>
      <c r="H91" s="227">
        <v>0.429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126</v>
      </c>
      <c r="AU91" s="233" t="s">
        <v>82</v>
      </c>
      <c r="AV91" s="13" t="s">
        <v>82</v>
      </c>
      <c r="AW91" s="13" t="s">
        <v>33</v>
      </c>
      <c r="AX91" s="13" t="s">
        <v>80</v>
      </c>
      <c r="AY91" s="233" t="s">
        <v>113</v>
      </c>
    </row>
    <row r="92" spans="1:65" s="2" customFormat="1" ht="14.4" customHeight="1">
      <c r="A92" s="37"/>
      <c r="B92" s="38"/>
      <c r="C92" s="203" t="s">
        <v>134</v>
      </c>
      <c r="D92" s="203" t="s">
        <v>115</v>
      </c>
      <c r="E92" s="204" t="s">
        <v>135</v>
      </c>
      <c r="F92" s="205" t="s">
        <v>136</v>
      </c>
      <c r="G92" s="206" t="s">
        <v>118</v>
      </c>
      <c r="H92" s="207">
        <v>0.107</v>
      </c>
      <c r="I92" s="208"/>
      <c r="J92" s="209">
        <f>ROUND(I92*H92,2)</f>
        <v>0</v>
      </c>
      <c r="K92" s="205" t="s">
        <v>119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120</v>
      </c>
      <c r="AT92" s="214" t="s">
        <v>115</v>
      </c>
      <c r="AU92" s="214" t="s">
        <v>82</v>
      </c>
      <c r="AY92" s="16" t="s">
        <v>113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80</v>
      </c>
      <c r="BK92" s="215">
        <f>ROUND(I92*H92,2)</f>
        <v>0</v>
      </c>
      <c r="BL92" s="16" t="s">
        <v>120</v>
      </c>
      <c r="BM92" s="214" t="s">
        <v>137</v>
      </c>
    </row>
    <row r="93" spans="1:47" s="2" customFormat="1" ht="12">
      <c r="A93" s="37"/>
      <c r="B93" s="38"/>
      <c r="C93" s="39"/>
      <c r="D93" s="216" t="s">
        <v>122</v>
      </c>
      <c r="E93" s="39"/>
      <c r="F93" s="217" t="s">
        <v>138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122</v>
      </c>
      <c r="AU93" s="16" t="s">
        <v>82</v>
      </c>
    </row>
    <row r="94" spans="1:47" s="2" customFormat="1" ht="12">
      <c r="A94" s="37"/>
      <c r="B94" s="38"/>
      <c r="C94" s="39"/>
      <c r="D94" s="221" t="s">
        <v>124</v>
      </c>
      <c r="E94" s="39"/>
      <c r="F94" s="222" t="s">
        <v>139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124</v>
      </c>
      <c r="AU94" s="16" t="s">
        <v>82</v>
      </c>
    </row>
    <row r="95" spans="1:65" s="2" customFormat="1" ht="14.4" customHeight="1">
      <c r="A95" s="37"/>
      <c r="B95" s="38"/>
      <c r="C95" s="203" t="s">
        <v>120</v>
      </c>
      <c r="D95" s="203" t="s">
        <v>115</v>
      </c>
      <c r="E95" s="204" t="s">
        <v>140</v>
      </c>
      <c r="F95" s="205" t="s">
        <v>141</v>
      </c>
      <c r="G95" s="206" t="s">
        <v>118</v>
      </c>
      <c r="H95" s="207">
        <v>0.429</v>
      </c>
      <c r="I95" s="208"/>
      <c r="J95" s="209">
        <f>ROUND(I95*H95,2)</f>
        <v>0</v>
      </c>
      <c r="K95" s="205" t="s">
        <v>119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120</v>
      </c>
      <c r="AT95" s="214" t="s">
        <v>115</v>
      </c>
      <c r="AU95" s="214" t="s">
        <v>82</v>
      </c>
      <c r="AY95" s="16" t="s">
        <v>113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80</v>
      </c>
      <c r="BK95" s="215">
        <f>ROUND(I95*H95,2)</f>
        <v>0</v>
      </c>
      <c r="BL95" s="16" t="s">
        <v>120</v>
      </c>
      <c r="BM95" s="214" t="s">
        <v>142</v>
      </c>
    </row>
    <row r="96" spans="1:47" s="2" customFormat="1" ht="12">
      <c r="A96" s="37"/>
      <c r="B96" s="38"/>
      <c r="C96" s="39"/>
      <c r="D96" s="216" t="s">
        <v>122</v>
      </c>
      <c r="E96" s="39"/>
      <c r="F96" s="217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122</v>
      </c>
      <c r="AU96" s="16" t="s">
        <v>82</v>
      </c>
    </row>
    <row r="97" spans="1:47" s="2" customFormat="1" ht="12">
      <c r="A97" s="37"/>
      <c r="B97" s="38"/>
      <c r="C97" s="39"/>
      <c r="D97" s="221" t="s">
        <v>124</v>
      </c>
      <c r="E97" s="39"/>
      <c r="F97" s="222" t="s">
        <v>144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124</v>
      </c>
      <c r="AU97" s="16" t="s">
        <v>82</v>
      </c>
    </row>
    <row r="98" spans="1:65" s="2" customFormat="1" ht="22.2" customHeight="1">
      <c r="A98" s="37"/>
      <c r="B98" s="38"/>
      <c r="C98" s="203" t="s">
        <v>145</v>
      </c>
      <c r="D98" s="203" t="s">
        <v>115</v>
      </c>
      <c r="E98" s="204" t="s">
        <v>146</v>
      </c>
      <c r="F98" s="205" t="s">
        <v>147</v>
      </c>
      <c r="G98" s="206" t="s">
        <v>148</v>
      </c>
      <c r="H98" s="207">
        <v>200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43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120</v>
      </c>
      <c r="AT98" s="214" t="s">
        <v>115</v>
      </c>
      <c r="AU98" s="214" t="s">
        <v>82</v>
      </c>
      <c r="AY98" s="16" t="s">
        <v>113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80</v>
      </c>
      <c r="BK98" s="215">
        <f>ROUND(I98*H98,2)</f>
        <v>0</v>
      </c>
      <c r="BL98" s="16" t="s">
        <v>120</v>
      </c>
      <c r="BM98" s="214" t="s">
        <v>149</v>
      </c>
    </row>
    <row r="99" spans="1:47" s="2" customFormat="1" ht="12">
      <c r="A99" s="37"/>
      <c r="B99" s="38"/>
      <c r="C99" s="39"/>
      <c r="D99" s="216" t="s">
        <v>122</v>
      </c>
      <c r="E99" s="39"/>
      <c r="F99" s="217" t="s">
        <v>150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122</v>
      </c>
      <c r="AU99" s="16" t="s">
        <v>82</v>
      </c>
    </row>
    <row r="100" spans="1:65" s="2" customFormat="1" ht="19.8" customHeight="1">
      <c r="A100" s="37"/>
      <c r="B100" s="38"/>
      <c r="C100" s="203" t="s">
        <v>151</v>
      </c>
      <c r="D100" s="203" t="s">
        <v>115</v>
      </c>
      <c r="E100" s="204" t="s">
        <v>152</v>
      </c>
      <c r="F100" s="205" t="s">
        <v>153</v>
      </c>
      <c r="G100" s="206" t="s">
        <v>118</v>
      </c>
      <c r="H100" s="207">
        <v>0.107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43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120</v>
      </c>
      <c r="AT100" s="214" t="s">
        <v>115</v>
      </c>
      <c r="AU100" s="214" t="s">
        <v>82</v>
      </c>
      <c r="AY100" s="16" t="s">
        <v>113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80</v>
      </c>
      <c r="BK100" s="215">
        <f>ROUND(I100*H100,2)</f>
        <v>0</v>
      </c>
      <c r="BL100" s="16" t="s">
        <v>120</v>
      </c>
      <c r="BM100" s="214" t="s">
        <v>154</v>
      </c>
    </row>
    <row r="101" spans="1:47" s="2" customFormat="1" ht="12">
      <c r="A101" s="37"/>
      <c r="B101" s="38"/>
      <c r="C101" s="39"/>
      <c r="D101" s="216" t="s">
        <v>122</v>
      </c>
      <c r="E101" s="39"/>
      <c r="F101" s="217" t="s">
        <v>155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122</v>
      </c>
      <c r="AU101" s="16" t="s">
        <v>82</v>
      </c>
    </row>
    <row r="102" spans="1:47" s="2" customFormat="1" ht="12">
      <c r="A102" s="37"/>
      <c r="B102" s="38"/>
      <c r="C102" s="39"/>
      <c r="D102" s="216" t="s">
        <v>156</v>
      </c>
      <c r="E102" s="39"/>
      <c r="F102" s="234" t="s">
        <v>157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156</v>
      </c>
      <c r="AU102" s="16" t="s">
        <v>82</v>
      </c>
    </row>
    <row r="103" spans="1:65" s="2" customFormat="1" ht="19.8" customHeight="1">
      <c r="A103" s="37"/>
      <c r="B103" s="38"/>
      <c r="C103" s="203" t="s">
        <v>158</v>
      </c>
      <c r="D103" s="203" t="s">
        <v>115</v>
      </c>
      <c r="E103" s="204" t="s">
        <v>159</v>
      </c>
      <c r="F103" s="205" t="s">
        <v>160</v>
      </c>
      <c r="G103" s="206" t="s">
        <v>118</v>
      </c>
      <c r="H103" s="207">
        <v>0.429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43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120</v>
      </c>
      <c r="AT103" s="214" t="s">
        <v>115</v>
      </c>
      <c r="AU103" s="214" t="s">
        <v>82</v>
      </c>
      <c r="AY103" s="16" t="s">
        <v>113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80</v>
      </c>
      <c r="BK103" s="215">
        <f>ROUND(I103*H103,2)</f>
        <v>0</v>
      </c>
      <c r="BL103" s="16" t="s">
        <v>120</v>
      </c>
      <c r="BM103" s="214" t="s">
        <v>161</v>
      </c>
    </row>
    <row r="104" spans="1:47" s="2" customFormat="1" ht="12">
      <c r="A104" s="37"/>
      <c r="B104" s="38"/>
      <c r="C104" s="39"/>
      <c r="D104" s="216" t="s">
        <v>122</v>
      </c>
      <c r="E104" s="39"/>
      <c r="F104" s="217" t="s">
        <v>162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122</v>
      </c>
      <c r="AU104" s="16" t="s">
        <v>82</v>
      </c>
    </row>
    <row r="105" spans="1:47" s="2" customFormat="1" ht="12">
      <c r="A105" s="37"/>
      <c r="B105" s="38"/>
      <c r="C105" s="39"/>
      <c r="D105" s="216" t="s">
        <v>156</v>
      </c>
      <c r="E105" s="39"/>
      <c r="F105" s="234" t="s">
        <v>157</v>
      </c>
      <c r="G105" s="39"/>
      <c r="H105" s="39"/>
      <c r="I105" s="218"/>
      <c r="J105" s="39"/>
      <c r="K105" s="39"/>
      <c r="L105" s="43"/>
      <c r="M105" s="235"/>
      <c r="N105" s="236"/>
      <c r="O105" s="237"/>
      <c r="P105" s="237"/>
      <c r="Q105" s="237"/>
      <c r="R105" s="237"/>
      <c r="S105" s="237"/>
      <c r="T105" s="23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156</v>
      </c>
      <c r="AU105" s="16" t="s">
        <v>82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103213"/>
    <hyperlink ref="F90" r:id="rId2" display="https://podminky.urs.cz/item/CS_URS_2022_02/1111032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VELKÉ CHVOJNO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163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2. 8. 2022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ROUND((SUM(BE81:BE107)),2)</f>
        <v>0</v>
      </c>
      <c r="G33" s="37"/>
      <c r="H33" s="37"/>
      <c r="I33" s="147">
        <v>0.21</v>
      </c>
      <c r="J33" s="146">
        <f>ROUND(((SUM(BE81:BE107))*I33),2)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ROUND((SUM(BF81:BF107)),2)</f>
        <v>0</v>
      </c>
      <c r="G34" s="37"/>
      <c r="H34" s="37"/>
      <c r="I34" s="147">
        <v>0.15</v>
      </c>
      <c r="J34" s="146">
        <f>ROUND(((SUM(BF81:BF107))*I34),2)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VELKÉ CHVOJNO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2 - 306_272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Velké Chvojno</v>
      </c>
      <c r="G52" s="39"/>
      <c r="H52" s="39"/>
      <c r="I52" s="31" t="s">
        <v>23</v>
      </c>
      <c r="J52" s="71" t="str">
        <f>IF(J12="","",J12)</f>
        <v>2. 8. 2022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98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VELKÉ CHVOJNO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90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2 - 306_272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Velké Chvojno</v>
      </c>
      <c r="G75" s="39"/>
      <c r="H75" s="39"/>
      <c r="I75" s="31" t="s">
        <v>23</v>
      </c>
      <c r="J75" s="71" t="str">
        <f>IF(J12="","",J12)</f>
        <v>2. 8. 2022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99</v>
      </c>
      <c r="D80" s="179" t="s">
        <v>57</v>
      </c>
      <c r="E80" s="179" t="s">
        <v>53</v>
      </c>
      <c r="F80" s="179" t="s">
        <v>54</v>
      </c>
      <c r="G80" s="179" t="s">
        <v>100</v>
      </c>
      <c r="H80" s="179" t="s">
        <v>101</v>
      </c>
      <c r="I80" s="179" t="s">
        <v>102</v>
      </c>
      <c r="J80" s="179" t="s">
        <v>94</v>
      </c>
      <c r="K80" s="180" t="s">
        <v>103</v>
      </c>
      <c r="L80" s="181"/>
      <c r="M80" s="91" t="s">
        <v>19</v>
      </c>
      <c r="N80" s="92" t="s">
        <v>42</v>
      </c>
      <c r="O80" s="92" t="s">
        <v>104</v>
      </c>
      <c r="P80" s="92" t="s">
        <v>105</v>
      </c>
      <c r="Q80" s="92" t="s">
        <v>106</v>
      </c>
      <c r="R80" s="92" t="s">
        <v>107</v>
      </c>
      <c r="S80" s="92" t="s">
        <v>108</v>
      </c>
      <c r="T80" s="93" t="s">
        <v>109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110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95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111</v>
      </c>
      <c r="F82" s="190" t="s">
        <v>112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113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114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SUM(P84:P107)</f>
        <v>0</v>
      </c>
      <c r="Q83" s="195"/>
      <c r="R83" s="196">
        <f>SUM(R84:R107)</f>
        <v>0</v>
      </c>
      <c r="S83" s="195"/>
      <c r="T83" s="197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113</v>
      </c>
      <c r="BK83" s="200">
        <f>SUM(BK84:BK107)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115</v>
      </c>
      <c r="E84" s="204" t="s">
        <v>116</v>
      </c>
      <c r="F84" s="205" t="s">
        <v>117</v>
      </c>
      <c r="G84" s="206" t="s">
        <v>118</v>
      </c>
      <c r="H84" s="207">
        <v>0.08</v>
      </c>
      <c r="I84" s="208"/>
      <c r="J84" s="209">
        <f>ROUND(I84*H84,2)</f>
        <v>0</v>
      </c>
      <c r="K84" s="205" t="s">
        <v>119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120</v>
      </c>
      <c r="AT84" s="214" t="s">
        <v>115</v>
      </c>
      <c r="AU84" s="214" t="s">
        <v>82</v>
      </c>
      <c r="AY84" s="16" t="s">
        <v>113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120</v>
      </c>
      <c r="BM84" s="214" t="s">
        <v>164</v>
      </c>
    </row>
    <row r="85" spans="1:47" s="2" customFormat="1" ht="12">
      <c r="A85" s="37"/>
      <c r="B85" s="38"/>
      <c r="C85" s="39"/>
      <c r="D85" s="216" t="s">
        <v>122</v>
      </c>
      <c r="E85" s="39"/>
      <c r="F85" s="217" t="s">
        <v>123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122</v>
      </c>
      <c r="AU85" s="16" t="s">
        <v>82</v>
      </c>
    </row>
    <row r="86" spans="1:47" s="2" customFormat="1" ht="12">
      <c r="A86" s="37"/>
      <c r="B86" s="38"/>
      <c r="C86" s="39"/>
      <c r="D86" s="221" t="s">
        <v>124</v>
      </c>
      <c r="E86" s="39"/>
      <c r="F86" s="222" t="s">
        <v>125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124</v>
      </c>
      <c r="AU86" s="16" t="s">
        <v>82</v>
      </c>
    </row>
    <row r="87" spans="1:51" s="13" customFormat="1" ht="12">
      <c r="A87" s="13"/>
      <c r="B87" s="223"/>
      <c r="C87" s="224"/>
      <c r="D87" s="216" t="s">
        <v>126</v>
      </c>
      <c r="E87" s="225" t="s">
        <v>19</v>
      </c>
      <c r="F87" s="226" t="s">
        <v>165</v>
      </c>
      <c r="G87" s="224"/>
      <c r="H87" s="227">
        <v>0.08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126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113</v>
      </c>
    </row>
    <row r="88" spans="1:65" s="2" customFormat="1" ht="14.4" customHeight="1">
      <c r="A88" s="37"/>
      <c r="B88" s="38"/>
      <c r="C88" s="203" t="s">
        <v>82</v>
      </c>
      <c r="D88" s="203" t="s">
        <v>115</v>
      </c>
      <c r="E88" s="204" t="s">
        <v>128</v>
      </c>
      <c r="F88" s="205" t="s">
        <v>129</v>
      </c>
      <c r="G88" s="206" t="s">
        <v>118</v>
      </c>
      <c r="H88" s="207">
        <v>0.08</v>
      </c>
      <c r="I88" s="208"/>
      <c r="J88" s="209">
        <f>ROUND(I88*H88,2)</f>
        <v>0</v>
      </c>
      <c r="K88" s="205" t="s">
        <v>119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120</v>
      </c>
      <c r="AT88" s="214" t="s">
        <v>115</v>
      </c>
      <c r="AU88" s="214" t="s">
        <v>82</v>
      </c>
      <c r="AY88" s="16" t="s">
        <v>113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120</v>
      </c>
      <c r="BM88" s="214" t="s">
        <v>166</v>
      </c>
    </row>
    <row r="89" spans="1:47" s="2" customFormat="1" ht="12">
      <c r="A89" s="37"/>
      <c r="B89" s="38"/>
      <c r="C89" s="39"/>
      <c r="D89" s="216" t="s">
        <v>122</v>
      </c>
      <c r="E89" s="39"/>
      <c r="F89" s="217" t="s">
        <v>131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122</v>
      </c>
      <c r="AU89" s="16" t="s">
        <v>82</v>
      </c>
    </row>
    <row r="90" spans="1:47" s="2" customFormat="1" ht="12">
      <c r="A90" s="37"/>
      <c r="B90" s="38"/>
      <c r="C90" s="39"/>
      <c r="D90" s="221" t="s">
        <v>124</v>
      </c>
      <c r="E90" s="39"/>
      <c r="F90" s="222" t="s">
        <v>132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124</v>
      </c>
      <c r="AU90" s="16" t="s">
        <v>82</v>
      </c>
    </row>
    <row r="91" spans="1:51" s="13" customFormat="1" ht="12">
      <c r="A91" s="13"/>
      <c r="B91" s="223"/>
      <c r="C91" s="224"/>
      <c r="D91" s="216" t="s">
        <v>126</v>
      </c>
      <c r="E91" s="225" t="s">
        <v>19</v>
      </c>
      <c r="F91" s="226" t="s">
        <v>165</v>
      </c>
      <c r="G91" s="224"/>
      <c r="H91" s="227">
        <v>0.08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126</v>
      </c>
      <c r="AU91" s="233" t="s">
        <v>82</v>
      </c>
      <c r="AV91" s="13" t="s">
        <v>82</v>
      </c>
      <c r="AW91" s="13" t="s">
        <v>33</v>
      </c>
      <c r="AX91" s="13" t="s">
        <v>80</v>
      </c>
      <c r="AY91" s="233" t="s">
        <v>113</v>
      </c>
    </row>
    <row r="92" spans="1:65" s="2" customFormat="1" ht="14.4" customHeight="1">
      <c r="A92" s="37"/>
      <c r="B92" s="38"/>
      <c r="C92" s="203" t="s">
        <v>134</v>
      </c>
      <c r="D92" s="203" t="s">
        <v>115</v>
      </c>
      <c r="E92" s="204" t="s">
        <v>135</v>
      </c>
      <c r="F92" s="205" t="s">
        <v>136</v>
      </c>
      <c r="G92" s="206" t="s">
        <v>118</v>
      </c>
      <c r="H92" s="207">
        <v>0.08</v>
      </c>
      <c r="I92" s="208"/>
      <c r="J92" s="209">
        <f>ROUND(I92*H92,2)</f>
        <v>0</v>
      </c>
      <c r="K92" s="205" t="s">
        <v>119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120</v>
      </c>
      <c r="AT92" s="214" t="s">
        <v>115</v>
      </c>
      <c r="AU92" s="214" t="s">
        <v>82</v>
      </c>
      <c r="AY92" s="16" t="s">
        <v>113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80</v>
      </c>
      <c r="BK92" s="215">
        <f>ROUND(I92*H92,2)</f>
        <v>0</v>
      </c>
      <c r="BL92" s="16" t="s">
        <v>120</v>
      </c>
      <c r="BM92" s="214" t="s">
        <v>167</v>
      </c>
    </row>
    <row r="93" spans="1:47" s="2" customFormat="1" ht="12">
      <c r="A93" s="37"/>
      <c r="B93" s="38"/>
      <c r="C93" s="39"/>
      <c r="D93" s="216" t="s">
        <v>122</v>
      </c>
      <c r="E93" s="39"/>
      <c r="F93" s="217" t="s">
        <v>138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122</v>
      </c>
      <c r="AU93" s="16" t="s">
        <v>82</v>
      </c>
    </row>
    <row r="94" spans="1:47" s="2" customFormat="1" ht="12">
      <c r="A94" s="37"/>
      <c r="B94" s="38"/>
      <c r="C94" s="39"/>
      <c r="D94" s="221" t="s">
        <v>124</v>
      </c>
      <c r="E94" s="39"/>
      <c r="F94" s="222" t="s">
        <v>139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124</v>
      </c>
      <c r="AU94" s="16" t="s">
        <v>82</v>
      </c>
    </row>
    <row r="95" spans="1:65" s="2" customFormat="1" ht="14.4" customHeight="1">
      <c r="A95" s="37"/>
      <c r="B95" s="38"/>
      <c r="C95" s="203" t="s">
        <v>120</v>
      </c>
      <c r="D95" s="203" t="s">
        <v>115</v>
      </c>
      <c r="E95" s="204" t="s">
        <v>140</v>
      </c>
      <c r="F95" s="205" t="s">
        <v>141</v>
      </c>
      <c r="G95" s="206" t="s">
        <v>118</v>
      </c>
      <c r="H95" s="207">
        <v>0.08</v>
      </c>
      <c r="I95" s="208"/>
      <c r="J95" s="209">
        <f>ROUND(I95*H95,2)</f>
        <v>0</v>
      </c>
      <c r="K95" s="205" t="s">
        <v>119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120</v>
      </c>
      <c r="AT95" s="214" t="s">
        <v>115</v>
      </c>
      <c r="AU95" s="214" t="s">
        <v>82</v>
      </c>
      <c r="AY95" s="16" t="s">
        <v>113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80</v>
      </c>
      <c r="BK95" s="215">
        <f>ROUND(I95*H95,2)</f>
        <v>0</v>
      </c>
      <c r="BL95" s="16" t="s">
        <v>120</v>
      </c>
      <c r="BM95" s="214" t="s">
        <v>168</v>
      </c>
    </row>
    <row r="96" spans="1:47" s="2" customFormat="1" ht="12">
      <c r="A96" s="37"/>
      <c r="B96" s="38"/>
      <c r="C96" s="39"/>
      <c r="D96" s="216" t="s">
        <v>122</v>
      </c>
      <c r="E96" s="39"/>
      <c r="F96" s="217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122</v>
      </c>
      <c r="AU96" s="16" t="s">
        <v>82</v>
      </c>
    </row>
    <row r="97" spans="1:47" s="2" customFormat="1" ht="12">
      <c r="A97" s="37"/>
      <c r="B97" s="38"/>
      <c r="C97" s="39"/>
      <c r="D97" s="221" t="s">
        <v>124</v>
      </c>
      <c r="E97" s="39"/>
      <c r="F97" s="222" t="s">
        <v>144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124</v>
      </c>
      <c r="AU97" s="16" t="s">
        <v>82</v>
      </c>
    </row>
    <row r="98" spans="1:65" s="2" customFormat="1" ht="22.2" customHeight="1">
      <c r="A98" s="37"/>
      <c r="B98" s="38"/>
      <c r="C98" s="203" t="s">
        <v>145</v>
      </c>
      <c r="D98" s="203" t="s">
        <v>115</v>
      </c>
      <c r="E98" s="204" t="s">
        <v>146</v>
      </c>
      <c r="F98" s="205" t="s">
        <v>147</v>
      </c>
      <c r="G98" s="206" t="s">
        <v>148</v>
      </c>
      <c r="H98" s="207">
        <v>50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43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120</v>
      </c>
      <c r="AT98" s="214" t="s">
        <v>115</v>
      </c>
      <c r="AU98" s="214" t="s">
        <v>82</v>
      </c>
      <c r="AY98" s="16" t="s">
        <v>113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80</v>
      </c>
      <c r="BK98" s="215">
        <f>ROUND(I98*H98,2)</f>
        <v>0</v>
      </c>
      <c r="BL98" s="16" t="s">
        <v>120</v>
      </c>
      <c r="BM98" s="214" t="s">
        <v>169</v>
      </c>
    </row>
    <row r="99" spans="1:47" s="2" customFormat="1" ht="12">
      <c r="A99" s="37"/>
      <c r="B99" s="38"/>
      <c r="C99" s="39"/>
      <c r="D99" s="216" t="s">
        <v>122</v>
      </c>
      <c r="E99" s="39"/>
      <c r="F99" s="217" t="s">
        <v>150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122</v>
      </c>
      <c r="AU99" s="16" t="s">
        <v>82</v>
      </c>
    </row>
    <row r="100" spans="1:65" s="2" customFormat="1" ht="22.2" customHeight="1">
      <c r="A100" s="37"/>
      <c r="B100" s="38"/>
      <c r="C100" s="203" t="s">
        <v>151</v>
      </c>
      <c r="D100" s="203" t="s">
        <v>115</v>
      </c>
      <c r="E100" s="204" t="s">
        <v>170</v>
      </c>
      <c r="F100" s="205" t="s">
        <v>171</v>
      </c>
      <c r="G100" s="206" t="s">
        <v>148</v>
      </c>
      <c r="H100" s="207">
        <v>70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43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120</v>
      </c>
      <c r="AT100" s="214" t="s">
        <v>115</v>
      </c>
      <c r="AU100" s="214" t="s">
        <v>82</v>
      </c>
      <c r="AY100" s="16" t="s">
        <v>113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80</v>
      </c>
      <c r="BK100" s="215">
        <f>ROUND(I100*H100,2)</f>
        <v>0</v>
      </c>
      <c r="BL100" s="16" t="s">
        <v>120</v>
      </c>
      <c r="BM100" s="214" t="s">
        <v>172</v>
      </c>
    </row>
    <row r="101" spans="1:47" s="2" customFormat="1" ht="12">
      <c r="A101" s="37"/>
      <c r="B101" s="38"/>
      <c r="C101" s="39"/>
      <c r="D101" s="216" t="s">
        <v>122</v>
      </c>
      <c r="E101" s="39"/>
      <c r="F101" s="217" t="s">
        <v>171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122</v>
      </c>
      <c r="AU101" s="16" t="s">
        <v>82</v>
      </c>
    </row>
    <row r="102" spans="1:65" s="2" customFormat="1" ht="19.8" customHeight="1">
      <c r="A102" s="37"/>
      <c r="B102" s="38"/>
      <c r="C102" s="203" t="s">
        <v>158</v>
      </c>
      <c r="D102" s="203" t="s">
        <v>115</v>
      </c>
      <c r="E102" s="204" t="s">
        <v>152</v>
      </c>
      <c r="F102" s="205" t="s">
        <v>153</v>
      </c>
      <c r="G102" s="206" t="s">
        <v>118</v>
      </c>
      <c r="H102" s="207">
        <v>0.08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43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120</v>
      </c>
      <c r="AT102" s="214" t="s">
        <v>115</v>
      </c>
      <c r="AU102" s="214" t="s">
        <v>82</v>
      </c>
      <c r="AY102" s="16" t="s">
        <v>113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80</v>
      </c>
      <c r="BK102" s="215">
        <f>ROUND(I102*H102,2)</f>
        <v>0</v>
      </c>
      <c r="BL102" s="16" t="s">
        <v>120</v>
      </c>
      <c r="BM102" s="214" t="s">
        <v>173</v>
      </c>
    </row>
    <row r="103" spans="1:47" s="2" customFormat="1" ht="12">
      <c r="A103" s="37"/>
      <c r="B103" s="38"/>
      <c r="C103" s="39"/>
      <c r="D103" s="216" t="s">
        <v>122</v>
      </c>
      <c r="E103" s="39"/>
      <c r="F103" s="217" t="s">
        <v>155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122</v>
      </c>
      <c r="AU103" s="16" t="s">
        <v>82</v>
      </c>
    </row>
    <row r="104" spans="1:47" s="2" customFormat="1" ht="12">
      <c r="A104" s="37"/>
      <c r="B104" s="38"/>
      <c r="C104" s="39"/>
      <c r="D104" s="216" t="s">
        <v>156</v>
      </c>
      <c r="E104" s="39"/>
      <c r="F104" s="234" t="s">
        <v>157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156</v>
      </c>
      <c r="AU104" s="16" t="s">
        <v>82</v>
      </c>
    </row>
    <row r="105" spans="1:65" s="2" customFormat="1" ht="19.8" customHeight="1">
      <c r="A105" s="37"/>
      <c r="B105" s="38"/>
      <c r="C105" s="203" t="s">
        <v>174</v>
      </c>
      <c r="D105" s="203" t="s">
        <v>115</v>
      </c>
      <c r="E105" s="204" t="s">
        <v>159</v>
      </c>
      <c r="F105" s="205" t="s">
        <v>160</v>
      </c>
      <c r="G105" s="206" t="s">
        <v>118</v>
      </c>
      <c r="H105" s="207">
        <v>0.08</v>
      </c>
      <c r="I105" s="208"/>
      <c r="J105" s="209">
        <f>ROUND(I105*H105,2)</f>
        <v>0</v>
      </c>
      <c r="K105" s="205" t="s">
        <v>19</v>
      </c>
      <c r="L105" s="43"/>
      <c r="M105" s="210" t="s">
        <v>19</v>
      </c>
      <c r="N105" s="211" t="s">
        <v>43</v>
      </c>
      <c r="O105" s="8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4" t="s">
        <v>120</v>
      </c>
      <c r="AT105" s="214" t="s">
        <v>115</v>
      </c>
      <c r="AU105" s="214" t="s">
        <v>82</v>
      </c>
      <c r="AY105" s="16" t="s">
        <v>113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6" t="s">
        <v>80</v>
      </c>
      <c r="BK105" s="215">
        <f>ROUND(I105*H105,2)</f>
        <v>0</v>
      </c>
      <c r="BL105" s="16" t="s">
        <v>120</v>
      </c>
      <c r="BM105" s="214" t="s">
        <v>175</v>
      </c>
    </row>
    <row r="106" spans="1:47" s="2" customFormat="1" ht="12">
      <c r="A106" s="37"/>
      <c r="B106" s="38"/>
      <c r="C106" s="39"/>
      <c r="D106" s="216" t="s">
        <v>122</v>
      </c>
      <c r="E106" s="39"/>
      <c r="F106" s="217" t="s">
        <v>162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122</v>
      </c>
      <c r="AU106" s="16" t="s">
        <v>82</v>
      </c>
    </row>
    <row r="107" spans="1:47" s="2" customFormat="1" ht="12">
      <c r="A107" s="37"/>
      <c r="B107" s="38"/>
      <c r="C107" s="39"/>
      <c r="D107" s="216" t="s">
        <v>156</v>
      </c>
      <c r="E107" s="39"/>
      <c r="F107" s="234" t="s">
        <v>157</v>
      </c>
      <c r="G107" s="39"/>
      <c r="H107" s="39"/>
      <c r="I107" s="218"/>
      <c r="J107" s="39"/>
      <c r="K107" s="39"/>
      <c r="L107" s="43"/>
      <c r="M107" s="235"/>
      <c r="N107" s="236"/>
      <c r="O107" s="237"/>
      <c r="P107" s="237"/>
      <c r="Q107" s="237"/>
      <c r="R107" s="237"/>
      <c r="S107" s="237"/>
      <c r="T107" s="23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156</v>
      </c>
      <c r="AU107" s="16" t="s">
        <v>82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103213"/>
    <hyperlink ref="F90" r:id="rId2" display="https://podminky.urs.cz/item/CS_URS_2022_02/1111032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VELKÉ CHVOJNO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176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2. 8. 2022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ROUND((SUM(BE81:BE103)),2)</f>
        <v>0</v>
      </c>
      <c r="G33" s="37"/>
      <c r="H33" s="37"/>
      <c r="I33" s="147">
        <v>0.21</v>
      </c>
      <c r="J33" s="146">
        <f>ROUND(((SUM(BE81:BE103))*I33),2)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ROUND((SUM(BF81:BF103)),2)</f>
        <v>0</v>
      </c>
      <c r="G34" s="37"/>
      <c r="H34" s="37"/>
      <c r="I34" s="147">
        <v>0.15</v>
      </c>
      <c r="J34" s="146">
        <f>ROUND(((SUM(BF81:BF103))*I34),2)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ROUND((SUM(BG81:BG103)),2)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ROUND((SUM(BH81:BH103)),2)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ROUND((SUM(BI81:BI103)),2)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VELKÉ CHVOJNO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3 - 306_273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Velké Chvojno</v>
      </c>
      <c r="G52" s="39"/>
      <c r="H52" s="39"/>
      <c r="I52" s="31" t="s">
        <v>23</v>
      </c>
      <c r="J52" s="71" t="str">
        <f>IF(J12="","",J12)</f>
        <v>2. 8. 2022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98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VELKÉ CHVOJNO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90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3 - 306_273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Velké Chvojno</v>
      </c>
      <c r="G75" s="39"/>
      <c r="H75" s="39"/>
      <c r="I75" s="31" t="s">
        <v>23</v>
      </c>
      <c r="J75" s="71" t="str">
        <f>IF(J12="","",J12)</f>
        <v>2. 8. 2022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99</v>
      </c>
      <c r="D80" s="179" t="s">
        <v>57</v>
      </c>
      <c r="E80" s="179" t="s">
        <v>53</v>
      </c>
      <c r="F80" s="179" t="s">
        <v>54</v>
      </c>
      <c r="G80" s="179" t="s">
        <v>100</v>
      </c>
      <c r="H80" s="179" t="s">
        <v>101</v>
      </c>
      <c r="I80" s="179" t="s">
        <v>102</v>
      </c>
      <c r="J80" s="179" t="s">
        <v>94</v>
      </c>
      <c r="K80" s="180" t="s">
        <v>103</v>
      </c>
      <c r="L80" s="181"/>
      <c r="M80" s="91" t="s">
        <v>19</v>
      </c>
      <c r="N80" s="92" t="s">
        <v>42</v>
      </c>
      <c r="O80" s="92" t="s">
        <v>104</v>
      </c>
      <c r="P80" s="92" t="s">
        <v>105</v>
      </c>
      <c r="Q80" s="92" t="s">
        <v>106</v>
      </c>
      <c r="R80" s="92" t="s">
        <v>107</v>
      </c>
      <c r="S80" s="92" t="s">
        <v>108</v>
      </c>
      <c r="T80" s="93" t="s">
        <v>109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110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95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111</v>
      </c>
      <c r="F82" s="190" t="s">
        <v>112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113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114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SUM(P84:P103)</f>
        <v>0</v>
      </c>
      <c r="Q83" s="195"/>
      <c r="R83" s="196">
        <f>SUM(R84:R103)</f>
        <v>0</v>
      </c>
      <c r="S83" s="195"/>
      <c r="T83" s="197">
        <f>SUM(T84:T103)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113</v>
      </c>
      <c r="BK83" s="200">
        <f>SUM(BK84:BK103)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115</v>
      </c>
      <c r="E84" s="204" t="s">
        <v>116</v>
      </c>
      <c r="F84" s="205" t="s">
        <v>117</v>
      </c>
      <c r="G84" s="206" t="s">
        <v>118</v>
      </c>
      <c r="H84" s="207">
        <v>0.03</v>
      </c>
      <c r="I84" s="208"/>
      <c r="J84" s="209">
        <f>ROUND(I84*H84,2)</f>
        <v>0</v>
      </c>
      <c r="K84" s="205" t="s">
        <v>119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120</v>
      </c>
      <c r="AT84" s="214" t="s">
        <v>115</v>
      </c>
      <c r="AU84" s="214" t="s">
        <v>82</v>
      </c>
      <c r="AY84" s="16" t="s">
        <v>113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120</v>
      </c>
      <c r="BM84" s="214" t="s">
        <v>177</v>
      </c>
    </row>
    <row r="85" spans="1:47" s="2" customFormat="1" ht="12">
      <c r="A85" s="37"/>
      <c r="B85" s="38"/>
      <c r="C85" s="39"/>
      <c r="D85" s="216" t="s">
        <v>122</v>
      </c>
      <c r="E85" s="39"/>
      <c r="F85" s="217" t="s">
        <v>123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122</v>
      </c>
      <c r="AU85" s="16" t="s">
        <v>82</v>
      </c>
    </row>
    <row r="86" spans="1:47" s="2" customFormat="1" ht="12">
      <c r="A86" s="37"/>
      <c r="B86" s="38"/>
      <c r="C86" s="39"/>
      <c r="D86" s="221" t="s">
        <v>124</v>
      </c>
      <c r="E86" s="39"/>
      <c r="F86" s="222" t="s">
        <v>125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124</v>
      </c>
      <c r="AU86" s="16" t="s">
        <v>82</v>
      </c>
    </row>
    <row r="87" spans="1:51" s="13" customFormat="1" ht="12">
      <c r="A87" s="13"/>
      <c r="B87" s="223"/>
      <c r="C87" s="224"/>
      <c r="D87" s="216" t="s">
        <v>126</v>
      </c>
      <c r="E87" s="225" t="s">
        <v>19</v>
      </c>
      <c r="F87" s="226" t="s">
        <v>178</v>
      </c>
      <c r="G87" s="224"/>
      <c r="H87" s="227">
        <v>0.03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126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113</v>
      </c>
    </row>
    <row r="88" spans="1:65" s="2" customFormat="1" ht="14.4" customHeight="1">
      <c r="A88" s="37"/>
      <c r="B88" s="38"/>
      <c r="C88" s="203" t="s">
        <v>82</v>
      </c>
      <c r="D88" s="203" t="s">
        <v>115</v>
      </c>
      <c r="E88" s="204" t="s">
        <v>128</v>
      </c>
      <c r="F88" s="205" t="s">
        <v>129</v>
      </c>
      <c r="G88" s="206" t="s">
        <v>118</v>
      </c>
      <c r="H88" s="207">
        <v>0.13</v>
      </c>
      <c r="I88" s="208"/>
      <c r="J88" s="209">
        <f>ROUND(I88*H88,2)</f>
        <v>0</v>
      </c>
      <c r="K88" s="205" t="s">
        <v>119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120</v>
      </c>
      <c r="AT88" s="214" t="s">
        <v>115</v>
      </c>
      <c r="AU88" s="214" t="s">
        <v>82</v>
      </c>
      <c r="AY88" s="16" t="s">
        <v>113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120</v>
      </c>
      <c r="BM88" s="214" t="s">
        <v>179</v>
      </c>
    </row>
    <row r="89" spans="1:47" s="2" customFormat="1" ht="12">
      <c r="A89" s="37"/>
      <c r="B89" s="38"/>
      <c r="C89" s="39"/>
      <c r="D89" s="216" t="s">
        <v>122</v>
      </c>
      <c r="E89" s="39"/>
      <c r="F89" s="217" t="s">
        <v>131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122</v>
      </c>
      <c r="AU89" s="16" t="s">
        <v>82</v>
      </c>
    </row>
    <row r="90" spans="1:47" s="2" customFormat="1" ht="12">
      <c r="A90" s="37"/>
      <c r="B90" s="38"/>
      <c r="C90" s="39"/>
      <c r="D90" s="221" t="s">
        <v>124</v>
      </c>
      <c r="E90" s="39"/>
      <c r="F90" s="222" t="s">
        <v>132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124</v>
      </c>
      <c r="AU90" s="16" t="s">
        <v>82</v>
      </c>
    </row>
    <row r="91" spans="1:51" s="13" customFormat="1" ht="12">
      <c r="A91" s="13"/>
      <c r="B91" s="223"/>
      <c r="C91" s="224"/>
      <c r="D91" s="216" t="s">
        <v>126</v>
      </c>
      <c r="E91" s="225" t="s">
        <v>19</v>
      </c>
      <c r="F91" s="226" t="s">
        <v>180</v>
      </c>
      <c r="G91" s="224"/>
      <c r="H91" s="227">
        <v>0.13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126</v>
      </c>
      <c r="AU91" s="233" t="s">
        <v>82</v>
      </c>
      <c r="AV91" s="13" t="s">
        <v>82</v>
      </c>
      <c r="AW91" s="13" t="s">
        <v>33</v>
      </c>
      <c r="AX91" s="13" t="s">
        <v>80</v>
      </c>
      <c r="AY91" s="233" t="s">
        <v>113</v>
      </c>
    </row>
    <row r="92" spans="1:65" s="2" customFormat="1" ht="14.4" customHeight="1">
      <c r="A92" s="37"/>
      <c r="B92" s="38"/>
      <c r="C92" s="203" t="s">
        <v>134</v>
      </c>
      <c r="D92" s="203" t="s">
        <v>115</v>
      </c>
      <c r="E92" s="204" t="s">
        <v>135</v>
      </c>
      <c r="F92" s="205" t="s">
        <v>136</v>
      </c>
      <c r="G92" s="206" t="s">
        <v>118</v>
      </c>
      <c r="H92" s="207">
        <v>0.03</v>
      </c>
      <c r="I92" s="208"/>
      <c r="J92" s="209">
        <f>ROUND(I92*H92,2)</f>
        <v>0</v>
      </c>
      <c r="K92" s="205" t="s">
        <v>119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120</v>
      </c>
      <c r="AT92" s="214" t="s">
        <v>115</v>
      </c>
      <c r="AU92" s="214" t="s">
        <v>82</v>
      </c>
      <c r="AY92" s="16" t="s">
        <v>113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80</v>
      </c>
      <c r="BK92" s="215">
        <f>ROUND(I92*H92,2)</f>
        <v>0</v>
      </c>
      <c r="BL92" s="16" t="s">
        <v>120</v>
      </c>
      <c r="BM92" s="214" t="s">
        <v>181</v>
      </c>
    </row>
    <row r="93" spans="1:47" s="2" customFormat="1" ht="12">
      <c r="A93" s="37"/>
      <c r="B93" s="38"/>
      <c r="C93" s="39"/>
      <c r="D93" s="216" t="s">
        <v>122</v>
      </c>
      <c r="E93" s="39"/>
      <c r="F93" s="217" t="s">
        <v>138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122</v>
      </c>
      <c r="AU93" s="16" t="s">
        <v>82</v>
      </c>
    </row>
    <row r="94" spans="1:47" s="2" customFormat="1" ht="12">
      <c r="A94" s="37"/>
      <c r="B94" s="38"/>
      <c r="C94" s="39"/>
      <c r="D94" s="221" t="s">
        <v>124</v>
      </c>
      <c r="E94" s="39"/>
      <c r="F94" s="222" t="s">
        <v>139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124</v>
      </c>
      <c r="AU94" s="16" t="s">
        <v>82</v>
      </c>
    </row>
    <row r="95" spans="1:65" s="2" customFormat="1" ht="14.4" customHeight="1">
      <c r="A95" s="37"/>
      <c r="B95" s="38"/>
      <c r="C95" s="203" t="s">
        <v>120</v>
      </c>
      <c r="D95" s="203" t="s">
        <v>115</v>
      </c>
      <c r="E95" s="204" t="s">
        <v>140</v>
      </c>
      <c r="F95" s="205" t="s">
        <v>141</v>
      </c>
      <c r="G95" s="206" t="s">
        <v>118</v>
      </c>
      <c r="H95" s="207">
        <v>0.13</v>
      </c>
      <c r="I95" s="208"/>
      <c r="J95" s="209">
        <f>ROUND(I95*H95,2)</f>
        <v>0</v>
      </c>
      <c r="K95" s="205" t="s">
        <v>119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120</v>
      </c>
      <c r="AT95" s="214" t="s">
        <v>115</v>
      </c>
      <c r="AU95" s="214" t="s">
        <v>82</v>
      </c>
      <c r="AY95" s="16" t="s">
        <v>113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80</v>
      </c>
      <c r="BK95" s="215">
        <f>ROUND(I95*H95,2)</f>
        <v>0</v>
      </c>
      <c r="BL95" s="16" t="s">
        <v>120</v>
      </c>
      <c r="BM95" s="214" t="s">
        <v>182</v>
      </c>
    </row>
    <row r="96" spans="1:47" s="2" customFormat="1" ht="12">
      <c r="A96" s="37"/>
      <c r="B96" s="38"/>
      <c r="C96" s="39"/>
      <c r="D96" s="216" t="s">
        <v>122</v>
      </c>
      <c r="E96" s="39"/>
      <c r="F96" s="217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122</v>
      </c>
      <c r="AU96" s="16" t="s">
        <v>82</v>
      </c>
    </row>
    <row r="97" spans="1:47" s="2" customFormat="1" ht="12">
      <c r="A97" s="37"/>
      <c r="B97" s="38"/>
      <c r="C97" s="39"/>
      <c r="D97" s="221" t="s">
        <v>124</v>
      </c>
      <c r="E97" s="39"/>
      <c r="F97" s="222" t="s">
        <v>144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124</v>
      </c>
      <c r="AU97" s="16" t="s">
        <v>82</v>
      </c>
    </row>
    <row r="98" spans="1:65" s="2" customFormat="1" ht="19.8" customHeight="1">
      <c r="A98" s="37"/>
      <c r="B98" s="38"/>
      <c r="C98" s="203" t="s">
        <v>145</v>
      </c>
      <c r="D98" s="203" t="s">
        <v>115</v>
      </c>
      <c r="E98" s="204" t="s">
        <v>152</v>
      </c>
      <c r="F98" s="205" t="s">
        <v>153</v>
      </c>
      <c r="G98" s="206" t="s">
        <v>118</v>
      </c>
      <c r="H98" s="207">
        <v>0.03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43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120</v>
      </c>
      <c r="AT98" s="214" t="s">
        <v>115</v>
      </c>
      <c r="AU98" s="214" t="s">
        <v>82</v>
      </c>
      <c r="AY98" s="16" t="s">
        <v>113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80</v>
      </c>
      <c r="BK98" s="215">
        <f>ROUND(I98*H98,2)</f>
        <v>0</v>
      </c>
      <c r="BL98" s="16" t="s">
        <v>120</v>
      </c>
      <c r="BM98" s="214" t="s">
        <v>183</v>
      </c>
    </row>
    <row r="99" spans="1:47" s="2" customFormat="1" ht="12">
      <c r="A99" s="37"/>
      <c r="B99" s="38"/>
      <c r="C99" s="39"/>
      <c r="D99" s="216" t="s">
        <v>122</v>
      </c>
      <c r="E99" s="39"/>
      <c r="F99" s="217" t="s">
        <v>155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122</v>
      </c>
      <c r="AU99" s="16" t="s">
        <v>82</v>
      </c>
    </row>
    <row r="100" spans="1:47" s="2" customFormat="1" ht="12">
      <c r="A100" s="37"/>
      <c r="B100" s="38"/>
      <c r="C100" s="39"/>
      <c r="D100" s="216" t="s">
        <v>156</v>
      </c>
      <c r="E100" s="39"/>
      <c r="F100" s="234" t="s">
        <v>157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156</v>
      </c>
      <c r="AU100" s="16" t="s">
        <v>82</v>
      </c>
    </row>
    <row r="101" spans="1:65" s="2" customFormat="1" ht="19.8" customHeight="1">
      <c r="A101" s="37"/>
      <c r="B101" s="38"/>
      <c r="C101" s="203" t="s">
        <v>151</v>
      </c>
      <c r="D101" s="203" t="s">
        <v>115</v>
      </c>
      <c r="E101" s="204" t="s">
        <v>159</v>
      </c>
      <c r="F101" s="205" t="s">
        <v>160</v>
      </c>
      <c r="G101" s="206" t="s">
        <v>118</v>
      </c>
      <c r="H101" s="207">
        <v>0.13</v>
      </c>
      <c r="I101" s="208"/>
      <c r="J101" s="209">
        <f>ROUND(I101*H101,2)</f>
        <v>0</v>
      </c>
      <c r="K101" s="205" t="s">
        <v>19</v>
      </c>
      <c r="L101" s="43"/>
      <c r="M101" s="210" t="s">
        <v>19</v>
      </c>
      <c r="N101" s="211" t="s">
        <v>43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120</v>
      </c>
      <c r="AT101" s="214" t="s">
        <v>115</v>
      </c>
      <c r="AU101" s="214" t="s">
        <v>82</v>
      </c>
      <c r="AY101" s="16" t="s">
        <v>113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80</v>
      </c>
      <c r="BK101" s="215">
        <f>ROUND(I101*H101,2)</f>
        <v>0</v>
      </c>
      <c r="BL101" s="16" t="s">
        <v>120</v>
      </c>
      <c r="BM101" s="214" t="s">
        <v>184</v>
      </c>
    </row>
    <row r="102" spans="1:47" s="2" customFormat="1" ht="12">
      <c r="A102" s="37"/>
      <c r="B102" s="38"/>
      <c r="C102" s="39"/>
      <c r="D102" s="216" t="s">
        <v>122</v>
      </c>
      <c r="E102" s="39"/>
      <c r="F102" s="217" t="s">
        <v>162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122</v>
      </c>
      <c r="AU102" s="16" t="s">
        <v>82</v>
      </c>
    </row>
    <row r="103" spans="1:47" s="2" customFormat="1" ht="12">
      <c r="A103" s="37"/>
      <c r="B103" s="38"/>
      <c r="C103" s="39"/>
      <c r="D103" s="216" t="s">
        <v>156</v>
      </c>
      <c r="E103" s="39"/>
      <c r="F103" s="234" t="s">
        <v>157</v>
      </c>
      <c r="G103" s="39"/>
      <c r="H103" s="39"/>
      <c r="I103" s="218"/>
      <c r="J103" s="39"/>
      <c r="K103" s="39"/>
      <c r="L103" s="43"/>
      <c r="M103" s="235"/>
      <c r="N103" s="236"/>
      <c r="O103" s="237"/>
      <c r="P103" s="237"/>
      <c r="Q103" s="237"/>
      <c r="R103" s="237"/>
      <c r="S103" s="237"/>
      <c r="T103" s="23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156</v>
      </c>
      <c r="AU103" s="16" t="s">
        <v>82</v>
      </c>
    </row>
    <row r="104" spans="1:31" s="2" customFormat="1" ht="6.95" customHeight="1">
      <c r="A104" s="37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43"/>
      <c r="M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</sheetData>
  <sheetProtection password="CC35" sheet="1" objects="1" scenarios="1" formatColumns="0" formatRows="0" autoFilter="0"/>
  <autoFilter ref="C80:K10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103213"/>
    <hyperlink ref="F90" r:id="rId2" display="https://podminky.urs.cz/item/CS_URS_2022_02/1111032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4" customFormat="1" ht="45" customHeight="1">
      <c r="B3" s="243"/>
      <c r="C3" s="244" t="s">
        <v>185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186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187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188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189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190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191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192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193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194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195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79</v>
      </c>
      <c r="F18" s="250" t="s">
        <v>196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197</v>
      </c>
      <c r="F19" s="250" t="s">
        <v>198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199</v>
      </c>
      <c r="F20" s="250" t="s">
        <v>200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201</v>
      </c>
      <c r="F21" s="250" t="s">
        <v>202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203</v>
      </c>
      <c r="F22" s="250" t="s">
        <v>204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205</v>
      </c>
      <c r="F23" s="250" t="s">
        <v>206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207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208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209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210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211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212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213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214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215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99</v>
      </c>
      <c r="F36" s="250"/>
      <c r="G36" s="250" t="s">
        <v>216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217</v>
      </c>
      <c r="F37" s="250"/>
      <c r="G37" s="250" t="s">
        <v>218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53</v>
      </c>
      <c r="F38" s="250"/>
      <c r="G38" s="250" t="s">
        <v>219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54</v>
      </c>
      <c r="F39" s="250"/>
      <c r="G39" s="250" t="s">
        <v>220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100</v>
      </c>
      <c r="F40" s="250"/>
      <c r="G40" s="250" t="s">
        <v>221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101</v>
      </c>
      <c r="F41" s="250"/>
      <c r="G41" s="250" t="s">
        <v>222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223</v>
      </c>
      <c r="F42" s="250"/>
      <c r="G42" s="250" t="s">
        <v>224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225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226</v>
      </c>
      <c r="F44" s="250"/>
      <c r="G44" s="250" t="s">
        <v>227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103</v>
      </c>
      <c r="F45" s="250"/>
      <c r="G45" s="250" t="s">
        <v>228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229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230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231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232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233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234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235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236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237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238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239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240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241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242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243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244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245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246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247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248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249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250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251</v>
      </c>
      <c r="D76" s="268"/>
      <c r="E76" s="268"/>
      <c r="F76" s="268" t="s">
        <v>252</v>
      </c>
      <c r="G76" s="269"/>
      <c r="H76" s="268" t="s">
        <v>54</v>
      </c>
      <c r="I76" s="268" t="s">
        <v>57</v>
      </c>
      <c r="J76" s="268" t="s">
        <v>253</v>
      </c>
      <c r="K76" s="267"/>
    </row>
    <row r="77" spans="2:11" s="1" customFormat="1" ht="17.25" customHeight="1">
      <c r="B77" s="265"/>
      <c r="C77" s="270" t="s">
        <v>254</v>
      </c>
      <c r="D77" s="270"/>
      <c r="E77" s="270"/>
      <c r="F77" s="271" t="s">
        <v>255</v>
      </c>
      <c r="G77" s="272"/>
      <c r="H77" s="270"/>
      <c r="I77" s="270"/>
      <c r="J77" s="270" t="s">
        <v>256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53</v>
      </c>
      <c r="D79" s="275"/>
      <c r="E79" s="275"/>
      <c r="F79" s="276" t="s">
        <v>257</v>
      </c>
      <c r="G79" s="277"/>
      <c r="H79" s="253" t="s">
        <v>258</v>
      </c>
      <c r="I79" s="253" t="s">
        <v>259</v>
      </c>
      <c r="J79" s="253">
        <v>20</v>
      </c>
      <c r="K79" s="267"/>
    </row>
    <row r="80" spans="2:11" s="1" customFormat="1" ht="15" customHeight="1">
      <c r="B80" s="265"/>
      <c r="C80" s="253" t="s">
        <v>260</v>
      </c>
      <c r="D80" s="253"/>
      <c r="E80" s="253"/>
      <c r="F80" s="276" t="s">
        <v>257</v>
      </c>
      <c r="G80" s="277"/>
      <c r="H80" s="253" t="s">
        <v>261</v>
      </c>
      <c r="I80" s="253" t="s">
        <v>259</v>
      </c>
      <c r="J80" s="253">
        <v>120</v>
      </c>
      <c r="K80" s="267"/>
    </row>
    <row r="81" spans="2:11" s="1" customFormat="1" ht="15" customHeight="1">
      <c r="B81" s="278"/>
      <c r="C81" s="253" t="s">
        <v>262</v>
      </c>
      <c r="D81" s="253"/>
      <c r="E81" s="253"/>
      <c r="F81" s="276" t="s">
        <v>263</v>
      </c>
      <c r="G81" s="277"/>
      <c r="H81" s="253" t="s">
        <v>264</v>
      </c>
      <c r="I81" s="253" t="s">
        <v>259</v>
      </c>
      <c r="J81" s="253">
        <v>50</v>
      </c>
      <c r="K81" s="267"/>
    </row>
    <row r="82" spans="2:11" s="1" customFormat="1" ht="15" customHeight="1">
      <c r="B82" s="278"/>
      <c r="C82" s="253" t="s">
        <v>265</v>
      </c>
      <c r="D82" s="253"/>
      <c r="E82" s="253"/>
      <c r="F82" s="276" t="s">
        <v>257</v>
      </c>
      <c r="G82" s="277"/>
      <c r="H82" s="253" t="s">
        <v>266</v>
      </c>
      <c r="I82" s="253" t="s">
        <v>267</v>
      </c>
      <c r="J82" s="253"/>
      <c r="K82" s="267"/>
    </row>
    <row r="83" spans="2:11" s="1" customFormat="1" ht="15" customHeight="1">
      <c r="B83" s="278"/>
      <c r="C83" s="279" t="s">
        <v>268</v>
      </c>
      <c r="D83" s="279"/>
      <c r="E83" s="279"/>
      <c r="F83" s="280" t="s">
        <v>263</v>
      </c>
      <c r="G83" s="279"/>
      <c r="H83" s="279" t="s">
        <v>269</v>
      </c>
      <c r="I83" s="279" t="s">
        <v>259</v>
      </c>
      <c r="J83" s="279">
        <v>15</v>
      </c>
      <c r="K83" s="267"/>
    </row>
    <row r="84" spans="2:11" s="1" customFormat="1" ht="15" customHeight="1">
      <c r="B84" s="278"/>
      <c r="C84" s="279" t="s">
        <v>270</v>
      </c>
      <c r="D84" s="279"/>
      <c r="E84" s="279"/>
      <c r="F84" s="280" t="s">
        <v>263</v>
      </c>
      <c r="G84" s="279"/>
      <c r="H84" s="279" t="s">
        <v>271</v>
      </c>
      <c r="I84" s="279" t="s">
        <v>259</v>
      </c>
      <c r="J84" s="279">
        <v>15</v>
      </c>
      <c r="K84" s="267"/>
    </row>
    <row r="85" spans="2:11" s="1" customFormat="1" ht="15" customHeight="1">
      <c r="B85" s="278"/>
      <c r="C85" s="279" t="s">
        <v>272</v>
      </c>
      <c r="D85" s="279"/>
      <c r="E85" s="279"/>
      <c r="F85" s="280" t="s">
        <v>263</v>
      </c>
      <c r="G85" s="279"/>
      <c r="H85" s="279" t="s">
        <v>273</v>
      </c>
      <c r="I85" s="279" t="s">
        <v>259</v>
      </c>
      <c r="J85" s="279">
        <v>20</v>
      </c>
      <c r="K85" s="267"/>
    </row>
    <row r="86" spans="2:11" s="1" customFormat="1" ht="15" customHeight="1">
      <c r="B86" s="278"/>
      <c r="C86" s="279" t="s">
        <v>274</v>
      </c>
      <c r="D86" s="279"/>
      <c r="E86" s="279"/>
      <c r="F86" s="280" t="s">
        <v>263</v>
      </c>
      <c r="G86" s="279"/>
      <c r="H86" s="279" t="s">
        <v>275</v>
      </c>
      <c r="I86" s="279" t="s">
        <v>259</v>
      </c>
      <c r="J86" s="279">
        <v>20</v>
      </c>
      <c r="K86" s="267"/>
    </row>
    <row r="87" spans="2:11" s="1" customFormat="1" ht="15" customHeight="1">
      <c r="B87" s="278"/>
      <c r="C87" s="253" t="s">
        <v>276</v>
      </c>
      <c r="D87" s="253"/>
      <c r="E87" s="253"/>
      <c r="F87" s="276" t="s">
        <v>263</v>
      </c>
      <c r="G87" s="277"/>
      <c r="H87" s="253" t="s">
        <v>277</v>
      </c>
      <c r="I87" s="253" t="s">
        <v>259</v>
      </c>
      <c r="J87" s="253">
        <v>50</v>
      </c>
      <c r="K87" s="267"/>
    </row>
    <row r="88" spans="2:11" s="1" customFormat="1" ht="15" customHeight="1">
      <c r="B88" s="278"/>
      <c r="C88" s="253" t="s">
        <v>278</v>
      </c>
      <c r="D88" s="253"/>
      <c r="E88" s="253"/>
      <c r="F88" s="276" t="s">
        <v>263</v>
      </c>
      <c r="G88" s="277"/>
      <c r="H88" s="253" t="s">
        <v>279</v>
      </c>
      <c r="I88" s="253" t="s">
        <v>259</v>
      </c>
      <c r="J88" s="253">
        <v>20</v>
      </c>
      <c r="K88" s="267"/>
    </row>
    <row r="89" spans="2:11" s="1" customFormat="1" ht="15" customHeight="1">
      <c r="B89" s="278"/>
      <c r="C89" s="253" t="s">
        <v>280</v>
      </c>
      <c r="D89" s="253"/>
      <c r="E89" s="253"/>
      <c r="F89" s="276" t="s">
        <v>263</v>
      </c>
      <c r="G89" s="277"/>
      <c r="H89" s="253" t="s">
        <v>281</v>
      </c>
      <c r="I89" s="253" t="s">
        <v>259</v>
      </c>
      <c r="J89" s="253">
        <v>20</v>
      </c>
      <c r="K89" s="267"/>
    </row>
    <row r="90" spans="2:11" s="1" customFormat="1" ht="15" customHeight="1">
      <c r="B90" s="278"/>
      <c r="C90" s="253" t="s">
        <v>282</v>
      </c>
      <c r="D90" s="253"/>
      <c r="E90" s="253"/>
      <c r="F90" s="276" t="s">
        <v>263</v>
      </c>
      <c r="G90" s="277"/>
      <c r="H90" s="253" t="s">
        <v>283</v>
      </c>
      <c r="I90" s="253" t="s">
        <v>259</v>
      </c>
      <c r="J90" s="253">
        <v>50</v>
      </c>
      <c r="K90" s="267"/>
    </row>
    <row r="91" spans="2:11" s="1" customFormat="1" ht="15" customHeight="1">
      <c r="B91" s="278"/>
      <c r="C91" s="253" t="s">
        <v>284</v>
      </c>
      <c r="D91" s="253"/>
      <c r="E91" s="253"/>
      <c r="F91" s="276" t="s">
        <v>263</v>
      </c>
      <c r="G91" s="277"/>
      <c r="H91" s="253" t="s">
        <v>284</v>
      </c>
      <c r="I91" s="253" t="s">
        <v>259</v>
      </c>
      <c r="J91" s="253">
        <v>50</v>
      </c>
      <c r="K91" s="267"/>
    </row>
    <row r="92" spans="2:11" s="1" customFormat="1" ht="15" customHeight="1">
      <c r="B92" s="278"/>
      <c r="C92" s="253" t="s">
        <v>285</v>
      </c>
      <c r="D92" s="253"/>
      <c r="E92" s="253"/>
      <c r="F92" s="276" t="s">
        <v>263</v>
      </c>
      <c r="G92" s="277"/>
      <c r="H92" s="253" t="s">
        <v>286</v>
      </c>
      <c r="I92" s="253" t="s">
        <v>259</v>
      </c>
      <c r="J92" s="253">
        <v>255</v>
      </c>
      <c r="K92" s="267"/>
    </row>
    <row r="93" spans="2:11" s="1" customFormat="1" ht="15" customHeight="1">
      <c r="B93" s="278"/>
      <c r="C93" s="253" t="s">
        <v>287</v>
      </c>
      <c r="D93" s="253"/>
      <c r="E93" s="253"/>
      <c r="F93" s="276" t="s">
        <v>257</v>
      </c>
      <c r="G93" s="277"/>
      <c r="H93" s="253" t="s">
        <v>288</v>
      </c>
      <c r="I93" s="253" t="s">
        <v>289</v>
      </c>
      <c r="J93" s="253"/>
      <c r="K93" s="267"/>
    </row>
    <row r="94" spans="2:11" s="1" customFormat="1" ht="15" customHeight="1">
      <c r="B94" s="278"/>
      <c r="C94" s="253" t="s">
        <v>290</v>
      </c>
      <c r="D94" s="253"/>
      <c r="E94" s="253"/>
      <c r="F94" s="276" t="s">
        <v>257</v>
      </c>
      <c r="G94" s="277"/>
      <c r="H94" s="253" t="s">
        <v>291</v>
      </c>
      <c r="I94" s="253" t="s">
        <v>292</v>
      </c>
      <c r="J94" s="253"/>
      <c r="K94" s="267"/>
    </row>
    <row r="95" spans="2:11" s="1" customFormat="1" ht="15" customHeight="1">
      <c r="B95" s="278"/>
      <c r="C95" s="253" t="s">
        <v>293</v>
      </c>
      <c r="D95" s="253"/>
      <c r="E95" s="253"/>
      <c r="F95" s="276" t="s">
        <v>257</v>
      </c>
      <c r="G95" s="277"/>
      <c r="H95" s="253" t="s">
        <v>293</v>
      </c>
      <c r="I95" s="253" t="s">
        <v>292</v>
      </c>
      <c r="J95" s="253"/>
      <c r="K95" s="267"/>
    </row>
    <row r="96" spans="2:11" s="1" customFormat="1" ht="15" customHeight="1">
      <c r="B96" s="278"/>
      <c r="C96" s="253" t="s">
        <v>38</v>
      </c>
      <c r="D96" s="253"/>
      <c r="E96" s="253"/>
      <c r="F96" s="276" t="s">
        <v>257</v>
      </c>
      <c r="G96" s="277"/>
      <c r="H96" s="253" t="s">
        <v>294</v>
      </c>
      <c r="I96" s="253" t="s">
        <v>292</v>
      </c>
      <c r="J96" s="253"/>
      <c r="K96" s="267"/>
    </row>
    <row r="97" spans="2:11" s="1" customFormat="1" ht="15" customHeight="1">
      <c r="B97" s="278"/>
      <c r="C97" s="253" t="s">
        <v>48</v>
      </c>
      <c r="D97" s="253"/>
      <c r="E97" s="253"/>
      <c r="F97" s="276" t="s">
        <v>257</v>
      </c>
      <c r="G97" s="277"/>
      <c r="H97" s="253" t="s">
        <v>295</v>
      </c>
      <c r="I97" s="253" t="s">
        <v>292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296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251</v>
      </c>
      <c r="D103" s="268"/>
      <c r="E103" s="268"/>
      <c r="F103" s="268" t="s">
        <v>252</v>
      </c>
      <c r="G103" s="269"/>
      <c r="H103" s="268" t="s">
        <v>54</v>
      </c>
      <c r="I103" s="268" t="s">
        <v>57</v>
      </c>
      <c r="J103" s="268" t="s">
        <v>253</v>
      </c>
      <c r="K103" s="267"/>
    </row>
    <row r="104" spans="2:11" s="1" customFormat="1" ht="17.25" customHeight="1">
      <c r="B104" s="265"/>
      <c r="C104" s="270" t="s">
        <v>254</v>
      </c>
      <c r="D104" s="270"/>
      <c r="E104" s="270"/>
      <c r="F104" s="271" t="s">
        <v>255</v>
      </c>
      <c r="G104" s="272"/>
      <c r="H104" s="270"/>
      <c r="I104" s="270"/>
      <c r="J104" s="270" t="s">
        <v>256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53</v>
      </c>
      <c r="D106" s="275"/>
      <c r="E106" s="275"/>
      <c r="F106" s="276" t="s">
        <v>257</v>
      </c>
      <c r="G106" s="253"/>
      <c r="H106" s="253" t="s">
        <v>297</v>
      </c>
      <c r="I106" s="253" t="s">
        <v>259</v>
      </c>
      <c r="J106" s="253">
        <v>20</v>
      </c>
      <c r="K106" s="267"/>
    </row>
    <row r="107" spans="2:11" s="1" customFormat="1" ht="15" customHeight="1">
      <c r="B107" s="265"/>
      <c r="C107" s="253" t="s">
        <v>260</v>
      </c>
      <c r="D107" s="253"/>
      <c r="E107" s="253"/>
      <c r="F107" s="276" t="s">
        <v>257</v>
      </c>
      <c r="G107" s="253"/>
      <c r="H107" s="253" t="s">
        <v>297</v>
      </c>
      <c r="I107" s="253" t="s">
        <v>259</v>
      </c>
      <c r="J107" s="253">
        <v>120</v>
      </c>
      <c r="K107" s="267"/>
    </row>
    <row r="108" spans="2:11" s="1" customFormat="1" ht="15" customHeight="1">
      <c r="B108" s="278"/>
      <c r="C108" s="253" t="s">
        <v>262</v>
      </c>
      <c r="D108" s="253"/>
      <c r="E108" s="253"/>
      <c r="F108" s="276" t="s">
        <v>263</v>
      </c>
      <c r="G108" s="253"/>
      <c r="H108" s="253" t="s">
        <v>297</v>
      </c>
      <c r="I108" s="253" t="s">
        <v>259</v>
      </c>
      <c r="J108" s="253">
        <v>50</v>
      </c>
      <c r="K108" s="267"/>
    </row>
    <row r="109" spans="2:11" s="1" customFormat="1" ht="15" customHeight="1">
      <c r="B109" s="278"/>
      <c r="C109" s="253" t="s">
        <v>265</v>
      </c>
      <c r="D109" s="253"/>
      <c r="E109" s="253"/>
      <c r="F109" s="276" t="s">
        <v>257</v>
      </c>
      <c r="G109" s="253"/>
      <c r="H109" s="253" t="s">
        <v>297</v>
      </c>
      <c r="I109" s="253" t="s">
        <v>267</v>
      </c>
      <c r="J109" s="253"/>
      <c r="K109" s="267"/>
    </row>
    <row r="110" spans="2:11" s="1" customFormat="1" ht="15" customHeight="1">
      <c r="B110" s="278"/>
      <c r="C110" s="253" t="s">
        <v>276</v>
      </c>
      <c r="D110" s="253"/>
      <c r="E110" s="253"/>
      <c r="F110" s="276" t="s">
        <v>263</v>
      </c>
      <c r="G110" s="253"/>
      <c r="H110" s="253" t="s">
        <v>297</v>
      </c>
      <c r="I110" s="253" t="s">
        <v>259</v>
      </c>
      <c r="J110" s="253">
        <v>50</v>
      </c>
      <c r="K110" s="267"/>
    </row>
    <row r="111" spans="2:11" s="1" customFormat="1" ht="15" customHeight="1">
      <c r="B111" s="278"/>
      <c r="C111" s="253" t="s">
        <v>284</v>
      </c>
      <c r="D111" s="253"/>
      <c r="E111" s="253"/>
      <c r="F111" s="276" t="s">
        <v>263</v>
      </c>
      <c r="G111" s="253"/>
      <c r="H111" s="253" t="s">
        <v>297</v>
      </c>
      <c r="I111" s="253" t="s">
        <v>259</v>
      </c>
      <c r="J111" s="253">
        <v>50</v>
      </c>
      <c r="K111" s="267"/>
    </row>
    <row r="112" spans="2:11" s="1" customFormat="1" ht="15" customHeight="1">
      <c r="B112" s="278"/>
      <c r="C112" s="253" t="s">
        <v>282</v>
      </c>
      <c r="D112" s="253"/>
      <c r="E112" s="253"/>
      <c r="F112" s="276" t="s">
        <v>263</v>
      </c>
      <c r="G112" s="253"/>
      <c r="H112" s="253" t="s">
        <v>297</v>
      </c>
      <c r="I112" s="253" t="s">
        <v>259</v>
      </c>
      <c r="J112" s="253">
        <v>50</v>
      </c>
      <c r="K112" s="267"/>
    </row>
    <row r="113" spans="2:11" s="1" customFormat="1" ht="15" customHeight="1">
      <c r="B113" s="278"/>
      <c r="C113" s="253" t="s">
        <v>53</v>
      </c>
      <c r="D113" s="253"/>
      <c r="E113" s="253"/>
      <c r="F113" s="276" t="s">
        <v>257</v>
      </c>
      <c r="G113" s="253"/>
      <c r="H113" s="253" t="s">
        <v>298</v>
      </c>
      <c r="I113" s="253" t="s">
        <v>259</v>
      </c>
      <c r="J113" s="253">
        <v>20</v>
      </c>
      <c r="K113" s="267"/>
    </row>
    <row r="114" spans="2:11" s="1" customFormat="1" ht="15" customHeight="1">
      <c r="B114" s="278"/>
      <c r="C114" s="253" t="s">
        <v>299</v>
      </c>
      <c r="D114" s="253"/>
      <c r="E114" s="253"/>
      <c r="F114" s="276" t="s">
        <v>257</v>
      </c>
      <c r="G114" s="253"/>
      <c r="H114" s="253" t="s">
        <v>300</v>
      </c>
      <c r="I114" s="253" t="s">
        <v>259</v>
      </c>
      <c r="J114" s="253">
        <v>120</v>
      </c>
      <c r="K114" s="267"/>
    </row>
    <row r="115" spans="2:11" s="1" customFormat="1" ht="15" customHeight="1">
      <c r="B115" s="278"/>
      <c r="C115" s="253" t="s">
        <v>38</v>
      </c>
      <c r="D115" s="253"/>
      <c r="E115" s="253"/>
      <c r="F115" s="276" t="s">
        <v>257</v>
      </c>
      <c r="G115" s="253"/>
      <c r="H115" s="253" t="s">
        <v>301</v>
      </c>
      <c r="I115" s="253" t="s">
        <v>292</v>
      </c>
      <c r="J115" s="253"/>
      <c r="K115" s="267"/>
    </row>
    <row r="116" spans="2:11" s="1" customFormat="1" ht="15" customHeight="1">
      <c r="B116" s="278"/>
      <c r="C116" s="253" t="s">
        <v>48</v>
      </c>
      <c r="D116" s="253"/>
      <c r="E116" s="253"/>
      <c r="F116" s="276" t="s">
        <v>257</v>
      </c>
      <c r="G116" s="253"/>
      <c r="H116" s="253" t="s">
        <v>302</v>
      </c>
      <c r="I116" s="253" t="s">
        <v>292</v>
      </c>
      <c r="J116" s="253"/>
      <c r="K116" s="267"/>
    </row>
    <row r="117" spans="2:11" s="1" customFormat="1" ht="15" customHeight="1">
      <c r="B117" s="278"/>
      <c r="C117" s="253" t="s">
        <v>57</v>
      </c>
      <c r="D117" s="253"/>
      <c r="E117" s="253"/>
      <c r="F117" s="276" t="s">
        <v>257</v>
      </c>
      <c r="G117" s="253"/>
      <c r="H117" s="253" t="s">
        <v>303</v>
      </c>
      <c r="I117" s="253" t="s">
        <v>304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305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251</v>
      </c>
      <c r="D123" s="268"/>
      <c r="E123" s="268"/>
      <c r="F123" s="268" t="s">
        <v>252</v>
      </c>
      <c r="G123" s="269"/>
      <c r="H123" s="268" t="s">
        <v>54</v>
      </c>
      <c r="I123" s="268" t="s">
        <v>57</v>
      </c>
      <c r="J123" s="268" t="s">
        <v>253</v>
      </c>
      <c r="K123" s="297"/>
    </row>
    <row r="124" spans="2:11" s="1" customFormat="1" ht="17.25" customHeight="1">
      <c r="B124" s="296"/>
      <c r="C124" s="270" t="s">
        <v>254</v>
      </c>
      <c r="D124" s="270"/>
      <c r="E124" s="270"/>
      <c r="F124" s="271" t="s">
        <v>255</v>
      </c>
      <c r="G124" s="272"/>
      <c r="H124" s="270"/>
      <c r="I124" s="270"/>
      <c r="J124" s="270" t="s">
        <v>256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260</v>
      </c>
      <c r="D126" s="275"/>
      <c r="E126" s="275"/>
      <c r="F126" s="276" t="s">
        <v>257</v>
      </c>
      <c r="G126" s="253"/>
      <c r="H126" s="253" t="s">
        <v>297</v>
      </c>
      <c r="I126" s="253" t="s">
        <v>259</v>
      </c>
      <c r="J126" s="253">
        <v>120</v>
      </c>
      <c r="K126" s="301"/>
    </row>
    <row r="127" spans="2:11" s="1" customFormat="1" ht="15" customHeight="1">
      <c r="B127" s="298"/>
      <c r="C127" s="253" t="s">
        <v>306</v>
      </c>
      <c r="D127" s="253"/>
      <c r="E127" s="253"/>
      <c r="F127" s="276" t="s">
        <v>257</v>
      </c>
      <c r="G127" s="253"/>
      <c r="H127" s="253" t="s">
        <v>307</v>
      </c>
      <c r="I127" s="253" t="s">
        <v>259</v>
      </c>
      <c r="J127" s="253" t="s">
        <v>308</v>
      </c>
      <c r="K127" s="301"/>
    </row>
    <row r="128" spans="2:11" s="1" customFormat="1" ht="15" customHeight="1">
      <c r="B128" s="298"/>
      <c r="C128" s="253" t="s">
        <v>205</v>
      </c>
      <c r="D128" s="253"/>
      <c r="E128" s="253"/>
      <c r="F128" s="276" t="s">
        <v>257</v>
      </c>
      <c r="G128" s="253"/>
      <c r="H128" s="253" t="s">
        <v>309</v>
      </c>
      <c r="I128" s="253" t="s">
        <v>259</v>
      </c>
      <c r="J128" s="253" t="s">
        <v>308</v>
      </c>
      <c r="K128" s="301"/>
    </row>
    <row r="129" spans="2:11" s="1" customFormat="1" ht="15" customHeight="1">
      <c r="B129" s="298"/>
      <c r="C129" s="253" t="s">
        <v>268</v>
      </c>
      <c r="D129" s="253"/>
      <c r="E129" s="253"/>
      <c r="F129" s="276" t="s">
        <v>263</v>
      </c>
      <c r="G129" s="253"/>
      <c r="H129" s="253" t="s">
        <v>269</v>
      </c>
      <c r="I129" s="253" t="s">
        <v>259</v>
      </c>
      <c r="J129" s="253">
        <v>15</v>
      </c>
      <c r="K129" s="301"/>
    </row>
    <row r="130" spans="2:11" s="1" customFormat="1" ht="15" customHeight="1">
      <c r="B130" s="298"/>
      <c r="C130" s="279" t="s">
        <v>270</v>
      </c>
      <c r="D130" s="279"/>
      <c r="E130" s="279"/>
      <c r="F130" s="280" t="s">
        <v>263</v>
      </c>
      <c r="G130" s="279"/>
      <c r="H130" s="279" t="s">
        <v>271</v>
      </c>
      <c r="I130" s="279" t="s">
        <v>259</v>
      </c>
      <c r="J130" s="279">
        <v>15</v>
      </c>
      <c r="K130" s="301"/>
    </row>
    <row r="131" spans="2:11" s="1" customFormat="1" ht="15" customHeight="1">
      <c r="B131" s="298"/>
      <c r="C131" s="279" t="s">
        <v>272</v>
      </c>
      <c r="D131" s="279"/>
      <c r="E131" s="279"/>
      <c r="F131" s="280" t="s">
        <v>263</v>
      </c>
      <c r="G131" s="279"/>
      <c r="H131" s="279" t="s">
        <v>273</v>
      </c>
      <c r="I131" s="279" t="s">
        <v>259</v>
      </c>
      <c r="J131" s="279">
        <v>20</v>
      </c>
      <c r="K131" s="301"/>
    </row>
    <row r="132" spans="2:11" s="1" customFormat="1" ht="15" customHeight="1">
      <c r="B132" s="298"/>
      <c r="C132" s="279" t="s">
        <v>274</v>
      </c>
      <c r="D132" s="279"/>
      <c r="E132" s="279"/>
      <c r="F132" s="280" t="s">
        <v>263</v>
      </c>
      <c r="G132" s="279"/>
      <c r="H132" s="279" t="s">
        <v>275</v>
      </c>
      <c r="I132" s="279" t="s">
        <v>259</v>
      </c>
      <c r="J132" s="279">
        <v>20</v>
      </c>
      <c r="K132" s="301"/>
    </row>
    <row r="133" spans="2:11" s="1" customFormat="1" ht="15" customHeight="1">
      <c r="B133" s="298"/>
      <c r="C133" s="253" t="s">
        <v>262</v>
      </c>
      <c r="D133" s="253"/>
      <c r="E133" s="253"/>
      <c r="F133" s="276" t="s">
        <v>263</v>
      </c>
      <c r="G133" s="253"/>
      <c r="H133" s="253" t="s">
        <v>297</v>
      </c>
      <c r="I133" s="253" t="s">
        <v>259</v>
      </c>
      <c r="J133" s="253">
        <v>50</v>
      </c>
      <c r="K133" s="301"/>
    </row>
    <row r="134" spans="2:11" s="1" customFormat="1" ht="15" customHeight="1">
      <c r="B134" s="298"/>
      <c r="C134" s="253" t="s">
        <v>276</v>
      </c>
      <c r="D134" s="253"/>
      <c r="E134" s="253"/>
      <c r="F134" s="276" t="s">
        <v>263</v>
      </c>
      <c r="G134" s="253"/>
      <c r="H134" s="253" t="s">
        <v>297</v>
      </c>
      <c r="I134" s="253" t="s">
        <v>259</v>
      </c>
      <c r="J134" s="253">
        <v>50</v>
      </c>
      <c r="K134" s="301"/>
    </row>
    <row r="135" spans="2:11" s="1" customFormat="1" ht="15" customHeight="1">
      <c r="B135" s="298"/>
      <c r="C135" s="253" t="s">
        <v>282</v>
      </c>
      <c r="D135" s="253"/>
      <c r="E135" s="253"/>
      <c r="F135" s="276" t="s">
        <v>263</v>
      </c>
      <c r="G135" s="253"/>
      <c r="H135" s="253" t="s">
        <v>297</v>
      </c>
      <c r="I135" s="253" t="s">
        <v>259</v>
      </c>
      <c r="J135" s="253">
        <v>50</v>
      </c>
      <c r="K135" s="301"/>
    </row>
    <row r="136" spans="2:11" s="1" customFormat="1" ht="15" customHeight="1">
      <c r="B136" s="298"/>
      <c r="C136" s="253" t="s">
        <v>284</v>
      </c>
      <c r="D136" s="253"/>
      <c r="E136" s="253"/>
      <c r="F136" s="276" t="s">
        <v>263</v>
      </c>
      <c r="G136" s="253"/>
      <c r="H136" s="253" t="s">
        <v>297</v>
      </c>
      <c r="I136" s="253" t="s">
        <v>259</v>
      </c>
      <c r="J136" s="253">
        <v>50</v>
      </c>
      <c r="K136" s="301"/>
    </row>
    <row r="137" spans="2:11" s="1" customFormat="1" ht="15" customHeight="1">
      <c r="B137" s="298"/>
      <c r="C137" s="253" t="s">
        <v>285</v>
      </c>
      <c r="D137" s="253"/>
      <c r="E137" s="253"/>
      <c r="F137" s="276" t="s">
        <v>263</v>
      </c>
      <c r="G137" s="253"/>
      <c r="H137" s="253" t="s">
        <v>310</v>
      </c>
      <c r="I137" s="253" t="s">
        <v>259</v>
      </c>
      <c r="J137" s="253">
        <v>255</v>
      </c>
      <c r="K137" s="301"/>
    </row>
    <row r="138" spans="2:11" s="1" customFormat="1" ht="15" customHeight="1">
      <c r="B138" s="298"/>
      <c r="C138" s="253" t="s">
        <v>287</v>
      </c>
      <c r="D138" s="253"/>
      <c r="E138" s="253"/>
      <c r="F138" s="276" t="s">
        <v>257</v>
      </c>
      <c r="G138" s="253"/>
      <c r="H138" s="253" t="s">
        <v>311</v>
      </c>
      <c r="I138" s="253" t="s">
        <v>289</v>
      </c>
      <c r="J138" s="253"/>
      <c r="K138" s="301"/>
    </row>
    <row r="139" spans="2:11" s="1" customFormat="1" ht="15" customHeight="1">
      <c r="B139" s="298"/>
      <c r="C139" s="253" t="s">
        <v>290</v>
      </c>
      <c r="D139" s="253"/>
      <c r="E139" s="253"/>
      <c r="F139" s="276" t="s">
        <v>257</v>
      </c>
      <c r="G139" s="253"/>
      <c r="H139" s="253" t="s">
        <v>312</v>
      </c>
      <c r="I139" s="253" t="s">
        <v>292</v>
      </c>
      <c r="J139" s="253"/>
      <c r="K139" s="301"/>
    </row>
    <row r="140" spans="2:11" s="1" customFormat="1" ht="15" customHeight="1">
      <c r="B140" s="298"/>
      <c r="C140" s="253" t="s">
        <v>293</v>
      </c>
      <c r="D140" s="253"/>
      <c r="E140" s="253"/>
      <c r="F140" s="276" t="s">
        <v>257</v>
      </c>
      <c r="G140" s="253"/>
      <c r="H140" s="253" t="s">
        <v>293</v>
      </c>
      <c r="I140" s="253" t="s">
        <v>292</v>
      </c>
      <c r="J140" s="253"/>
      <c r="K140" s="301"/>
    </row>
    <row r="141" spans="2:11" s="1" customFormat="1" ht="15" customHeight="1">
      <c r="B141" s="298"/>
      <c r="C141" s="253" t="s">
        <v>38</v>
      </c>
      <c r="D141" s="253"/>
      <c r="E141" s="253"/>
      <c r="F141" s="276" t="s">
        <v>257</v>
      </c>
      <c r="G141" s="253"/>
      <c r="H141" s="253" t="s">
        <v>313</v>
      </c>
      <c r="I141" s="253" t="s">
        <v>292</v>
      </c>
      <c r="J141" s="253"/>
      <c r="K141" s="301"/>
    </row>
    <row r="142" spans="2:11" s="1" customFormat="1" ht="15" customHeight="1">
      <c r="B142" s="298"/>
      <c r="C142" s="253" t="s">
        <v>314</v>
      </c>
      <c r="D142" s="253"/>
      <c r="E142" s="253"/>
      <c r="F142" s="276" t="s">
        <v>257</v>
      </c>
      <c r="G142" s="253"/>
      <c r="H142" s="253" t="s">
        <v>315</v>
      </c>
      <c r="I142" s="253" t="s">
        <v>292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316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251</v>
      </c>
      <c r="D148" s="268"/>
      <c r="E148" s="268"/>
      <c r="F148" s="268" t="s">
        <v>252</v>
      </c>
      <c r="G148" s="269"/>
      <c r="H148" s="268" t="s">
        <v>54</v>
      </c>
      <c r="I148" s="268" t="s">
        <v>57</v>
      </c>
      <c r="J148" s="268" t="s">
        <v>253</v>
      </c>
      <c r="K148" s="267"/>
    </row>
    <row r="149" spans="2:11" s="1" customFormat="1" ht="17.25" customHeight="1">
      <c r="B149" s="265"/>
      <c r="C149" s="270" t="s">
        <v>254</v>
      </c>
      <c r="D149" s="270"/>
      <c r="E149" s="270"/>
      <c r="F149" s="271" t="s">
        <v>255</v>
      </c>
      <c r="G149" s="272"/>
      <c r="H149" s="270"/>
      <c r="I149" s="270"/>
      <c r="J149" s="270" t="s">
        <v>256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260</v>
      </c>
      <c r="D151" s="253"/>
      <c r="E151" s="253"/>
      <c r="F151" s="306" t="s">
        <v>257</v>
      </c>
      <c r="G151" s="253"/>
      <c r="H151" s="305" t="s">
        <v>297</v>
      </c>
      <c r="I151" s="305" t="s">
        <v>259</v>
      </c>
      <c r="J151" s="305">
        <v>120</v>
      </c>
      <c r="K151" s="301"/>
    </row>
    <row r="152" spans="2:11" s="1" customFormat="1" ht="15" customHeight="1">
      <c r="B152" s="278"/>
      <c r="C152" s="305" t="s">
        <v>306</v>
      </c>
      <c r="D152" s="253"/>
      <c r="E152" s="253"/>
      <c r="F152" s="306" t="s">
        <v>257</v>
      </c>
      <c r="G152" s="253"/>
      <c r="H152" s="305" t="s">
        <v>317</v>
      </c>
      <c r="I152" s="305" t="s">
        <v>259</v>
      </c>
      <c r="J152" s="305" t="s">
        <v>308</v>
      </c>
      <c r="K152" s="301"/>
    </row>
    <row r="153" spans="2:11" s="1" customFormat="1" ht="15" customHeight="1">
      <c r="B153" s="278"/>
      <c r="C153" s="305" t="s">
        <v>205</v>
      </c>
      <c r="D153" s="253"/>
      <c r="E153" s="253"/>
      <c r="F153" s="306" t="s">
        <v>257</v>
      </c>
      <c r="G153" s="253"/>
      <c r="H153" s="305" t="s">
        <v>318</v>
      </c>
      <c r="I153" s="305" t="s">
        <v>259</v>
      </c>
      <c r="J153" s="305" t="s">
        <v>308</v>
      </c>
      <c r="K153" s="301"/>
    </row>
    <row r="154" spans="2:11" s="1" customFormat="1" ht="15" customHeight="1">
      <c r="B154" s="278"/>
      <c r="C154" s="305" t="s">
        <v>262</v>
      </c>
      <c r="D154" s="253"/>
      <c r="E154" s="253"/>
      <c r="F154" s="306" t="s">
        <v>263</v>
      </c>
      <c r="G154" s="253"/>
      <c r="H154" s="305" t="s">
        <v>297</v>
      </c>
      <c r="I154" s="305" t="s">
        <v>259</v>
      </c>
      <c r="J154" s="305">
        <v>50</v>
      </c>
      <c r="K154" s="301"/>
    </row>
    <row r="155" spans="2:11" s="1" customFormat="1" ht="15" customHeight="1">
      <c r="B155" s="278"/>
      <c r="C155" s="305" t="s">
        <v>265</v>
      </c>
      <c r="D155" s="253"/>
      <c r="E155" s="253"/>
      <c r="F155" s="306" t="s">
        <v>257</v>
      </c>
      <c r="G155" s="253"/>
      <c r="H155" s="305" t="s">
        <v>297</v>
      </c>
      <c r="I155" s="305" t="s">
        <v>267</v>
      </c>
      <c r="J155" s="305"/>
      <c r="K155" s="301"/>
    </row>
    <row r="156" spans="2:11" s="1" customFormat="1" ht="15" customHeight="1">
      <c r="B156" s="278"/>
      <c r="C156" s="305" t="s">
        <v>276</v>
      </c>
      <c r="D156" s="253"/>
      <c r="E156" s="253"/>
      <c r="F156" s="306" t="s">
        <v>263</v>
      </c>
      <c r="G156" s="253"/>
      <c r="H156" s="305" t="s">
        <v>297</v>
      </c>
      <c r="I156" s="305" t="s">
        <v>259</v>
      </c>
      <c r="J156" s="305">
        <v>50</v>
      </c>
      <c r="K156" s="301"/>
    </row>
    <row r="157" spans="2:11" s="1" customFormat="1" ht="15" customHeight="1">
      <c r="B157" s="278"/>
      <c r="C157" s="305" t="s">
        <v>284</v>
      </c>
      <c r="D157" s="253"/>
      <c r="E157" s="253"/>
      <c r="F157" s="306" t="s">
        <v>263</v>
      </c>
      <c r="G157" s="253"/>
      <c r="H157" s="305" t="s">
        <v>297</v>
      </c>
      <c r="I157" s="305" t="s">
        <v>259</v>
      </c>
      <c r="J157" s="305">
        <v>50</v>
      </c>
      <c r="K157" s="301"/>
    </row>
    <row r="158" spans="2:11" s="1" customFormat="1" ht="15" customHeight="1">
      <c r="B158" s="278"/>
      <c r="C158" s="305" t="s">
        <v>282</v>
      </c>
      <c r="D158" s="253"/>
      <c r="E158" s="253"/>
      <c r="F158" s="306" t="s">
        <v>263</v>
      </c>
      <c r="G158" s="253"/>
      <c r="H158" s="305" t="s">
        <v>297</v>
      </c>
      <c r="I158" s="305" t="s">
        <v>259</v>
      </c>
      <c r="J158" s="305">
        <v>50</v>
      </c>
      <c r="K158" s="301"/>
    </row>
    <row r="159" spans="2:11" s="1" customFormat="1" ht="15" customHeight="1">
      <c r="B159" s="278"/>
      <c r="C159" s="305" t="s">
        <v>93</v>
      </c>
      <c r="D159" s="253"/>
      <c r="E159" s="253"/>
      <c r="F159" s="306" t="s">
        <v>257</v>
      </c>
      <c r="G159" s="253"/>
      <c r="H159" s="305" t="s">
        <v>319</v>
      </c>
      <c r="I159" s="305" t="s">
        <v>259</v>
      </c>
      <c r="J159" s="305" t="s">
        <v>320</v>
      </c>
      <c r="K159" s="301"/>
    </row>
    <row r="160" spans="2:11" s="1" customFormat="1" ht="15" customHeight="1">
      <c r="B160" s="278"/>
      <c r="C160" s="305" t="s">
        <v>321</v>
      </c>
      <c r="D160" s="253"/>
      <c r="E160" s="253"/>
      <c r="F160" s="306" t="s">
        <v>257</v>
      </c>
      <c r="G160" s="253"/>
      <c r="H160" s="305" t="s">
        <v>322</v>
      </c>
      <c r="I160" s="305" t="s">
        <v>292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323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251</v>
      </c>
      <c r="D166" s="268"/>
      <c r="E166" s="268"/>
      <c r="F166" s="268" t="s">
        <v>252</v>
      </c>
      <c r="G166" s="310"/>
      <c r="H166" s="311" t="s">
        <v>54</v>
      </c>
      <c r="I166" s="311" t="s">
        <v>57</v>
      </c>
      <c r="J166" s="268" t="s">
        <v>253</v>
      </c>
      <c r="K166" s="245"/>
    </row>
    <row r="167" spans="2:11" s="1" customFormat="1" ht="17.25" customHeight="1">
      <c r="B167" s="246"/>
      <c r="C167" s="270" t="s">
        <v>254</v>
      </c>
      <c r="D167" s="270"/>
      <c r="E167" s="270"/>
      <c r="F167" s="271" t="s">
        <v>255</v>
      </c>
      <c r="G167" s="312"/>
      <c r="H167" s="313"/>
      <c r="I167" s="313"/>
      <c r="J167" s="270" t="s">
        <v>256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260</v>
      </c>
      <c r="D169" s="253"/>
      <c r="E169" s="253"/>
      <c r="F169" s="276" t="s">
        <v>257</v>
      </c>
      <c r="G169" s="253"/>
      <c r="H169" s="253" t="s">
        <v>297</v>
      </c>
      <c r="I169" s="253" t="s">
        <v>259</v>
      </c>
      <c r="J169" s="253">
        <v>120</v>
      </c>
      <c r="K169" s="301"/>
    </row>
    <row r="170" spans="2:11" s="1" customFormat="1" ht="15" customHeight="1">
      <c r="B170" s="278"/>
      <c r="C170" s="253" t="s">
        <v>306</v>
      </c>
      <c r="D170" s="253"/>
      <c r="E170" s="253"/>
      <c r="F170" s="276" t="s">
        <v>257</v>
      </c>
      <c r="G170" s="253"/>
      <c r="H170" s="253" t="s">
        <v>307</v>
      </c>
      <c r="I170" s="253" t="s">
        <v>259</v>
      </c>
      <c r="J170" s="253" t="s">
        <v>308</v>
      </c>
      <c r="K170" s="301"/>
    </row>
    <row r="171" spans="2:11" s="1" customFormat="1" ht="15" customHeight="1">
      <c r="B171" s="278"/>
      <c r="C171" s="253" t="s">
        <v>205</v>
      </c>
      <c r="D171" s="253"/>
      <c r="E171" s="253"/>
      <c r="F171" s="276" t="s">
        <v>257</v>
      </c>
      <c r="G171" s="253"/>
      <c r="H171" s="253" t="s">
        <v>324</v>
      </c>
      <c r="I171" s="253" t="s">
        <v>259</v>
      </c>
      <c r="J171" s="253" t="s">
        <v>308</v>
      </c>
      <c r="K171" s="301"/>
    </row>
    <row r="172" spans="2:11" s="1" customFormat="1" ht="15" customHeight="1">
      <c r="B172" s="278"/>
      <c r="C172" s="253" t="s">
        <v>262</v>
      </c>
      <c r="D172" s="253"/>
      <c r="E172" s="253"/>
      <c r="F172" s="276" t="s">
        <v>263</v>
      </c>
      <c r="G172" s="253"/>
      <c r="H172" s="253" t="s">
        <v>324</v>
      </c>
      <c r="I172" s="253" t="s">
        <v>259</v>
      </c>
      <c r="J172" s="253">
        <v>50</v>
      </c>
      <c r="K172" s="301"/>
    </row>
    <row r="173" spans="2:11" s="1" customFormat="1" ht="15" customHeight="1">
      <c r="B173" s="278"/>
      <c r="C173" s="253" t="s">
        <v>265</v>
      </c>
      <c r="D173" s="253"/>
      <c r="E173" s="253"/>
      <c r="F173" s="276" t="s">
        <v>257</v>
      </c>
      <c r="G173" s="253"/>
      <c r="H173" s="253" t="s">
        <v>324</v>
      </c>
      <c r="I173" s="253" t="s">
        <v>267</v>
      </c>
      <c r="J173" s="253"/>
      <c r="K173" s="301"/>
    </row>
    <row r="174" spans="2:11" s="1" customFormat="1" ht="15" customHeight="1">
      <c r="B174" s="278"/>
      <c r="C174" s="253" t="s">
        <v>276</v>
      </c>
      <c r="D174" s="253"/>
      <c r="E174" s="253"/>
      <c r="F174" s="276" t="s">
        <v>263</v>
      </c>
      <c r="G174" s="253"/>
      <c r="H174" s="253" t="s">
        <v>324</v>
      </c>
      <c r="I174" s="253" t="s">
        <v>259</v>
      </c>
      <c r="J174" s="253">
        <v>50</v>
      </c>
      <c r="K174" s="301"/>
    </row>
    <row r="175" spans="2:11" s="1" customFormat="1" ht="15" customHeight="1">
      <c r="B175" s="278"/>
      <c r="C175" s="253" t="s">
        <v>284</v>
      </c>
      <c r="D175" s="253"/>
      <c r="E175" s="253"/>
      <c r="F175" s="276" t="s">
        <v>263</v>
      </c>
      <c r="G175" s="253"/>
      <c r="H175" s="253" t="s">
        <v>324</v>
      </c>
      <c r="I175" s="253" t="s">
        <v>259</v>
      </c>
      <c r="J175" s="253">
        <v>50</v>
      </c>
      <c r="K175" s="301"/>
    </row>
    <row r="176" spans="2:11" s="1" customFormat="1" ht="15" customHeight="1">
      <c r="B176" s="278"/>
      <c r="C176" s="253" t="s">
        <v>282</v>
      </c>
      <c r="D176" s="253"/>
      <c r="E176" s="253"/>
      <c r="F176" s="276" t="s">
        <v>263</v>
      </c>
      <c r="G176" s="253"/>
      <c r="H176" s="253" t="s">
        <v>324</v>
      </c>
      <c r="I176" s="253" t="s">
        <v>259</v>
      </c>
      <c r="J176" s="253">
        <v>50</v>
      </c>
      <c r="K176" s="301"/>
    </row>
    <row r="177" spans="2:11" s="1" customFormat="1" ht="15" customHeight="1">
      <c r="B177" s="278"/>
      <c r="C177" s="253" t="s">
        <v>99</v>
      </c>
      <c r="D177" s="253"/>
      <c r="E177" s="253"/>
      <c r="F177" s="276" t="s">
        <v>257</v>
      </c>
      <c r="G177" s="253"/>
      <c r="H177" s="253" t="s">
        <v>325</v>
      </c>
      <c r="I177" s="253" t="s">
        <v>326</v>
      </c>
      <c r="J177" s="253"/>
      <c r="K177" s="301"/>
    </row>
    <row r="178" spans="2:11" s="1" customFormat="1" ht="15" customHeight="1">
      <c r="B178" s="278"/>
      <c r="C178" s="253" t="s">
        <v>57</v>
      </c>
      <c r="D178" s="253"/>
      <c r="E178" s="253"/>
      <c r="F178" s="276" t="s">
        <v>257</v>
      </c>
      <c r="G178" s="253"/>
      <c r="H178" s="253" t="s">
        <v>327</v>
      </c>
      <c r="I178" s="253" t="s">
        <v>328</v>
      </c>
      <c r="J178" s="253">
        <v>1</v>
      </c>
      <c r="K178" s="301"/>
    </row>
    <row r="179" spans="2:11" s="1" customFormat="1" ht="15" customHeight="1">
      <c r="B179" s="278"/>
      <c r="C179" s="253" t="s">
        <v>53</v>
      </c>
      <c r="D179" s="253"/>
      <c r="E179" s="253"/>
      <c r="F179" s="276" t="s">
        <v>257</v>
      </c>
      <c r="G179" s="253"/>
      <c r="H179" s="253" t="s">
        <v>329</v>
      </c>
      <c r="I179" s="253" t="s">
        <v>259</v>
      </c>
      <c r="J179" s="253">
        <v>20</v>
      </c>
      <c r="K179" s="301"/>
    </row>
    <row r="180" spans="2:11" s="1" customFormat="1" ht="15" customHeight="1">
      <c r="B180" s="278"/>
      <c r="C180" s="253" t="s">
        <v>54</v>
      </c>
      <c r="D180" s="253"/>
      <c r="E180" s="253"/>
      <c r="F180" s="276" t="s">
        <v>257</v>
      </c>
      <c r="G180" s="253"/>
      <c r="H180" s="253" t="s">
        <v>330</v>
      </c>
      <c r="I180" s="253" t="s">
        <v>259</v>
      </c>
      <c r="J180" s="253">
        <v>255</v>
      </c>
      <c r="K180" s="301"/>
    </row>
    <row r="181" spans="2:11" s="1" customFormat="1" ht="15" customHeight="1">
      <c r="B181" s="278"/>
      <c r="C181" s="253" t="s">
        <v>100</v>
      </c>
      <c r="D181" s="253"/>
      <c r="E181" s="253"/>
      <c r="F181" s="276" t="s">
        <v>257</v>
      </c>
      <c r="G181" s="253"/>
      <c r="H181" s="253" t="s">
        <v>221</v>
      </c>
      <c r="I181" s="253" t="s">
        <v>259</v>
      </c>
      <c r="J181" s="253">
        <v>10</v>
      </c>
      <c r="K181" s="301"/>
    </row>
    <row r="182" spans="2:11" s="1" customFormat="1" ht="15" customHeight="1">
      <c r="B182" s="278"/>
      <c r="C182" s="253" t="s">
        <v>101</v>
      </c>
      <c r="D182" s="253"/>
      <c r="E182" s="253"/>
      <c r="F182" s="276" t="s">
        <v>257</v>
      </c>
      <c r="G182" s="253"/>
      <c r="H182" s="253" t="s">
        <v>331</v>
      </c>
      <c r="I182" s="253" t="s">
        <v>292</v>
      </c>
      <c r="J182" s="253"/>
      <c r="K182" s="301"/>
    </row>
    <row r="183" spans="2:11" s="1" customFormat="1" ht="15" customHeight="1">
      <c r="B183" s="278"/>
      <c r="C183" s="253" t="s">
        <v>332</v>
      </c>
      <c r="D183" s="253"/>
      <c r="E183" s="253"/>
      <c r="F183" s="276" t="s">
        <v>257</v>
      </c>
      <c r="G183" s="253"/>
      <c r="H183" s="253" t="s">
        <v>333</v>
      </c>
      <c r="I183" s="253" t="s">
        <v>292</v>
      </c>
      <c r="J183" s="253"/>
      <c r="K183" s="301"/>
    </row>
    <row r="184" spans="2:11" s="1" customFormat="1" ht="15" customHeight="1">
      <c r="B184" s="278"/>
      <c r="C184" s="253" t="s">
        <v>321</v>
      </c>
      <c r="D184" s="253"/>
      <c r="E184" s="253"/>
      <c r="F184" s="276" t="s">
        <v>257</v>
      </c>
      <c r="G184" s="253"/>
      <c r="H184" s="253" t="s">
        <v>334</v>
      </c>
      <c r="I184" s="253" t="s">
        <v>292</v>
      </c>
      <c r="J184" s="253"/>
      <c r="K184" s="301"/>
    </row>
    <row r="185" spans="2:11" s="1" customFormat="1" ht="15" customHeight="1">
      <c r="B185" s="278"/>
      <c r="C185" s="253" t="s">
        <v>103</v>
      </c>
      <c r="D185" s="253"/>
      <c r="E185" s="253"/>
      <c r="F185" s="276" t="s">
        <v>263</v>
      </c>
      <c r="G185" s="253"/>
      <c r="H185" s="253" t="s">
        <v>335</v>
      </c>
      <c r="I185" s="253" t="s">
        <v>259</v>
      </c>
      <c r="J185" s="253">
        <v>50</v>
      </c>
      <c r="K185" s="301"/>
    </row>
    <row r="186" spans="2:11" s="1" customFormat="1" ht="15" customHeight="1">
      <c r="B186" s="278"/>
      <c r="C186" s="253" t="s">
        <v>336</v>
      </c>
      <c r="D186" s="253"/>
      <c r="E186" s="253"/>
      <c r="F186" s="276" t="s">
        <v>263</v>
      </c>
      <c r="G186" s="253"/>
      <c r="H186" s="253" t="s">
        <v>337</v>
      </c>
      <c r="I186" s="253" t="s">
        <v>338</v>
      </c>
      <c r="J186" s="253"/>
      <c r="K186" s="301"/>
    </row>
    <row r="187" spans="2:11" s="1" customFormat="1" ht="15" customHeight="1">
      <c r="B187" s="278"/>
      <c r="C187" s="253" t="s">
        <v>339</v>
      </c>
      <c r="D187" s="253"/>
      <c r="E187" s="253"/>
      <c r="F187" s="276" t="s">
        <v>263</v>
      </c>
      <c r="G187" s="253"/>
      <c r="H187" s="253" t="s">
        <v>340</v>
      </c>
      <c r="I187" s="253" t="s">
        <v>338</v>
      </c>
      <c r="J187" s="253"/>
      <c r="K187" s="301"/>
    </row>
    <row r="188" spans="2:11" s="1" customFormat="1" ht="15" customHeight="1">
      <c r="B188" s="278"/>
      <c r="C188" s="253" t="s">
        <v>341</v>
      </c>
      <c r="D188" s="253"/>
      <c r="E188" s="253"/>
      <c r="F188" s="276" t="s">
        <v>263</v>
      </c>
      <c r="G188" s="253"/>
      <c r="H188" s="253" t="s">
        <v>342</v>
      </c>
      <c r="I188" s="253" t="s">
        <v>338</v>
      </c>
      <c r="J188" s="253"/>
      <c r="K188" s="301"/>
    </row>
    <row r="189" spans="2:11" s="1" customFormat="1" ht="15" customHeight="1">
      <c r="B189" s="278"/>
      <c r="C189" s="314" t="s">
        <v>343</v>
      </c>
      <c r="D189" s="253"/>
      <c r="E189" s="253"/>
      <c r="F189" s="276" t="s">
        <v>263</v>
      </c>
      <c r="G189" s="253"/>
      <c r="H189" s="253" t="s">
        <v>344</v>
      </c>
      <c r="I189" s="253" t="s">
        <v>345</v>
      </c>
      <c r="J189" s="315" t="s">
        <v>346</v>
      </c>
      <c r="K189" s="301"/>
    </row>
    <row r="190" spans="2:11" s="1" customFormat="1" ht="15" customHeight="1">
      <c r="B190" s="278"/>
      <c r="C190" s="314" t="s">
        <v>42</v>
      </c>
      <c r="D190" s="253"/>
      <c r="E190" s="253"/>
      <c r="F190" s="276" t="s">
        <v>257</v>
      </c>
      <c r="G190" s="253"/>
      <c r="H190" s="250" t="s">
        <v>347</v>
      </c>
      <c r="I190" s="253" t="s">
        <v>348</v>
      </c>
      <c r="J190" s="253"/>
      <c r="K190" s="301"/>
    </row>
    <row r="191" spans="2:11" s="1" customFormat="1" ht="15" customHeight="1">
      <c r="B191" s="278"/>
      <c r="C191" s="314" t="s">
        <v>349</v>
      </c>
      <c r="D191" s="253"/>
      <c r="E191" s="253"/>
      <c r="F191" s="276" t="s">
        <v>257</v>
      </c>
      <c r="G191" s="253"/>
      <c r="H191" s="253" t="s">
        <v>350</v>
      </c>
      <c r="I191" s="253" t="s">
        <v>292</v>
      </c>
      <c r="J191" s="253"/>
      <c r="K191" s="301"/>
    </row>
    <row r="192" spans="2:11" s="1" customFormat="1" ht="15" customHeight="1">
      <c r="B192" s="278"/>
      <c r="C192" s="314" t="s">
        <v>351</v>
      </c>
      <c r="D192" s="253"/>
      <c r="E192" s="253"/>
      <c r="F192" s="276" t="s">
        <v>257</v>
      </c>
      <c r="G192" s="253"/>
      <c r="H192" s="253" t="s">
        <v>352</v>
      </c>
      <c r="I192" s="253" t="s">
        <v>292</v>
      </c>
      <c r="J192" s="253"/>
      <c r="K192" s="301"/>
    </row>
    <row r="193" spans="2:11" s="1" customFormat="1" ht="15" customHeight="1">
      <c r="B193" s="278"/>
      <c r="C193" s="314" t="s">
        <v>353</v>
      </c>
      <c r="D193" s="253"/>
      <c r="E193" s="253"/>
      <c r="F193" s="276" t="s">
        <v>263</v>
      </c>
      <c r="G193" s="253"/>
      <c r="H193" s="253" t="s">
        <v>354</v>
      </c>
      <c r="I193" s="253" t="s">
        <v>292</v>
      </c>
      <c r="J193" s="253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2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244" t="s">
        <v>355</v>
      </c>
      <c r="D199" s="244"/>
      <c r="E199" s="244"/>
      <c r="F199" s="244"/>
      <c r="G199" s="244"/>
      <c r="H199" s="244"/>
      <c r="I199" s="244"/>
      <c r="J199" s="244"/>
      <c r="K199" s="245"/>
    </row>
    <row r="200" spans="2:11" s="1" customFormat="1" ht="25.5" customHeight="1">
      <c r="B200" s="243"/>
      <c r="C200" s="317" t="s">
        <v>356</v>
      </c>
      <c r="D200" s="317"/>
      <c r="E200" s="317"/>
      <c r="F200" s="317" t="s">
        <v>357</v>
      </c>
      <c r="G200" s="318"/>
      <c r="H200" s="317" t="s">
        <v>358</v>
      </c>
      <c r="I200" s="317"/>
      <c r="J200" s="317"/>
      <c r="K200" s="245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3" t="s">
        <v>348</v>
      </c>
      <c r="D202" s="253"/>
      <c r="E202" s="253"/>
      <c r="F202" s="276" t="s">
        <v>43</v>
      </c>
      <c r="G202" s="253"/>
      <c r="H202" s="253" t="s">
        <v>359</v>
      </c>
      <c r="I202" s="253"/>
      <c r="J202" s="253"/>
      <c r="K202" s="301"/>
    </row>
    <row r="203" spans="2:11" s="1" customFormat="1" ht="15" customHeight="1">
      <c r="B203" s="278"/>
      <c r="C203" s="253"/>
      <c r="D203" s="253"/>
      <c r="E203" s="253"/>
      <c r="F203" s="276" t="s">
        <v>44</v>
      </c>
      <c r="G203" s="253"/>
      <c r="H203" s="253" t="s">
        <v>360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47</v>
      </c>
      <c r="G204" s="253"/>
      <c r="H204" s="253" t="s">
        <v>361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45</v>
      </c>
      <c r="G205" s="253"/>
      <c r="H205" s="253" t="s">
        <v>362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46</v>
      </c>
      <c r="G206" s="253"/>
      <c r="H206" s="253" t="s">
        <v>363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/>
      <c r="G207" s="253"/>
      <c r="H207" s="253"/>
      <c r="I207" s="253"/>
      <c r="J207" s="253"/>
      <c r="K207" s="301"/>
    </row>
    <row r="208" spans="2:11" s="1" customFormat="1" ht="15" customHeight="1">
      <c r="B208" s="278"/>
      <c r="C208" s="253" t="s">
        <v>304</v>
      </c>
      <c r="D208" s="253"/>
      <c r="E208" s="253"/>
      <c r="F208" s="276" t="s">
        <v>79</v>
      </c>
      <c r="G208" s="253"/>
      <c r="H208" s="253" t="s">
        <v>364</v>
      </c>
      <c r="I208" s="253"/>
      <c r="J208" s="253"/>
      <c r="K208" s="301"/>
    </row>
    <row r="209" spans="2:11" s="1" customFormat="1" ht="15" customHeight="1">
      <c r="B209" s="278"/>
      <c r="C209" s="253"/>
      <c r="D209" s="253"/>
      <c r="E209" s="253"/>
      <c r="F209" s="276" t="s">
        <v>199</v>
      </c>
      <c r="G209" s="253"/>
      <c r="H209" s="253" t="s">
        <v>200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197</v>
      </c>
      <c r="G210" s="253"/>
      <c r="H210" s="253" t="s">
        <v>365</v>
      </c>
      <c r="I210" s="253"/>
      <c r="J210" s="253"/>
      <c r="K210" s="301"/>
    </row>
    <row r="211" spans="2:11" s="1" customFormat="1" ht="15" customHeight="1">
      <c r="B211" s="319"/>
      <c r="C211" s="253"/>
      <c r="D211" s="253"/>
      <c r="E211" s="253"/>
      <c r="F211" s="276" t="s">
        <v>201</v>
      </c>
      <c r="G211" s="314"/>
      <c r="H211" s="305" t="s">
        <v>202</v>
      </c>
      <c r="I211" s="305"/>
      <c r="J211" s="305"/>
      <c r="K211" s="320"/>
    </row>
    <row r="212" spans="2:11" s="1" customFormat="1" ht="15" customHeight="1">
      <c r="B212" s="319"/>
      <c r="C212" s="253"/>
      <c r="D212" s="253"/>
      <c r="E212" s="253"/>
      <c r="F212" s="276" t="s">
        <v>203</v>
      </c>
      <c r="G212" s="314"/>
      <c r="H212" s="305" t="s">
        <v>366</v>
      </c>
      <c r="I212" s="305"/>
      <c r="J212" s="305"/>
      <c r="K212" s="320"/>
    </row>
    <row r="213" spans="2:11" s="1" customFormat="1" ht="15" customHeight="1">
      <c r="B213" s="319"/>
      <c r="C213" s="253"/>
      <c r="D213" s="253"/>
      <c r="E213" s="253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3" t="s">
        <v>328</v>
      </c>
      <c r="D214" s="253"/>
      <c r="E214" s="253"/>
      <c r="F214" s="276">
        <v>1</v>
      </c>
      <c r="G214" s="314"/>
      <c r="H214" s="305" t="s">
        <v>367</v>
      </c>
      <c r="I214" s="305"/>
      <c r="J214" s="305"/>
      <c r="K214" s="320"/>
    </row>
    <row r="215" spans="2:11" s="1" customFormat="1" ht="15" customHeight="1">
      <c r="B215" s="319"/>
      <c r="C215" s="253"/>
      <c r="D215" s="253"/>
      <c r="E215" s="253"/>
      <c r="F215" s="276">
        <v>2</v>
      </c>
      <c r="G215" s="314"/>
      <c r="H215" s="305" t="s">
        <v>368</v>
      </c>
      <c r="I215" s="305"/>
      <c r="J215" s="305"/>
      <c r="K215" s="320"/>
    </row>
    <row r="216" spans="2:11" s="1" customFormat="1" ht="15" customHeight="1">
      <c r="B216" s="319"/>
      <c r="C216" s="253"/>
      <c r="D216" s="253"/>
      <c r="E216" s="253"/>
      <c r="F216" s="276">
        <v>3</v>
      </c>
      <c r="G216" s="314"/>
      <c r="H216" s="305" t="s">
        <v>369</v>
      </c>
      <c r="I216" s="305"/>
      <c r="J216" s="305"/>
      <c r="K216" s="320"/>
    </row>
    <row r="217" spans="2:11" s="1" customFormat="1" ht="15" customHeight="1">
      <c r="B217" s="319"/>
      <c r="C217" s="253"/>
      <c r="D217" s="253"/>
      <c r="E217" s="253"/>
      <c r="F217" s="276">
        <v>4</v>
      </c>
      <c r="G217" s="314"/>
      <c r="H217" s="305" t="s">
        <v>370</v>
      </c>
      <c r="I217" s="305"/>
      <c r="J217" s="305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2022-08-02T05:53:02Z</dcterms:created>
  <dcterms:modified xsi:type="dcterms:W3CDTF">2022-08-02T05:53:07Z</dcterms:modified>
  <cp:category/>
  <cp:version/>
  <cp:contentType/>
  <cp:contentStatus/>
</cp:coreProperties>
</file>