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732" yWindow="852" windowWidth="19680" windowHeight="12948" activeTab="2"/>
  </bookViews>
  <sheets>
    <sheet name="VV_ústředí topení" sheetId="4" r:id="rId1"/>
    <sheet name="VV_vzduchotechnika" sheetId="2" r:id="rId2"/>
    <sheet name="VV_zdravotechnika" sheetId="3" r:id="rId3"/>
  </sheets>
  <definedNames>
    <definedName name="_xlnm.Print_Area" localSheetId="0">'VV_ústředí topení'!$A$2:$H$108</definedName>
    <definedName name="_xlnm.Print_Area" localSheetId="1">'VV_vzduchotechnika'!$A$2:$H$43</definedName>
    <definedName name="_xlnm.Print_Area" localSheetId="2">'VV_zdravotechnika'!$A$2:$H$115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<sst xmlns="http://schemas.openxmlformats.org/spreadsheetml/2006/main" count="539" uniqueCount="230">
  <si>
    <t>UT - Demontáže</t>
  </si>
  <si>
    <t>Vypuštění otopné soustavy</t>
  </si>
  <si>
    <t>kpl</t>
  </si>
  <si>
    <t>Demontáž stávajících kotlů Therm</t>
  </si>
  <si>
    <t>Demontáž stávající exp. nádoby 1000 ltr.</t>
  </si>
  <si>
    <t>Demontáž stávajícího ohřívače TV</t>
  </si>
  <si>
    <t>Demontáž stávajícího rozdělovače, armatur a částí rozvodů UT a dalšího zařízení kotelny</t>
  </si>
  <si>
    <t>Demontáž stávajícího komínového tělesa vč. dopojení ke kotlům</t>
  </si>
  <si>
    <t>Vynesení materiálu z budovy</t>
  </si>
  <si>
    <t>kg</t>
  </si>
  <si>
    <t>Likvidace odpadu</t>
  </si>
  <si>
    <t>Doprava</t>
  </si>
  <si>
    <t>Zařízení</t>
  </si>
  <si>
    <t>Vaillant</t>
  </si>
  <si>
    <t>VR 34, připojovací modul k nadřazeným reg.systémům s ovládacím rozhraním 0-10V</t>
  </si>
  <si>
    <t>Hydraulická výhybka WH 160 (s izolací; 12 m3/h; DN 65; pro výkon 120-160 kW)</t>
  </si>
  <si>
    <t>Neutralizační jednotka do výkonu 450kW</t>
  </si>
  <si>
    <t>Montážní rám s hydraulickým propojením kaskády (konstrukce pro zavěšení kotlů vyrobená na místě z ocelových profilů)</t>
  </si>
  <si>
    <t>Kaskádový systém odkouření kondenzačních kotlů Ø 130 mm – provedení plast
Základní připojovací sada pro 2 kotle (S1)</t>
  </si>
  <si>
    <t>Vaillant - odvod spalin</t>
  </si>
  <si>
    <t>Kaskádový systém odkouření kondenzačních kotlů Ø 130 mm – provedení plast
Základní připojovací sada pro připojení na komín, šachtu (S2)</t>
  </si>
  <si>
    <t>Kaskádový systém odkouření kondenzačních kotlů Ø 130 mm – provedení plast
Rozšiřující řada pro 3. a 4. kotel (S3)</t>
  </si>
  <si>
    <t>Kaskádový systém odkouření kondenzačních kotlů Ø 130 mm – provedení plast
Prodlužující kus odkouření. 2,0 m, Ø 130mm</t>
  </si>
  <si>
    <t>Kaskádový systém odkouření kondenzačních kotlů Ø 130 mm – provedení plast
Prodlužující kus odkouření. 1,0 m, Ø 130mm</t>
  </si>
  <si>
    <t>Kaskádový systém odkouření kondenzačních kotlů Ø 130 mm – provedení plast
Držák odstupu (sada 7ks)</t>
  </si>
  <si>
    <t>Reflex</t>
  </si>
  <si>
    <t>Kulový kohout se zabezpečením v otevřené poloze, Reflex MK 1", DN 25</t>
  </si>
  <si>
    <t>Montáž expanzní nádoby</t>
  </si>
  <si>
    <t>KP MARK</t>
  </si>
  <si>
    <t>ETL Ekotherm</t>
  </si>
  <si>
    <t>WILO</t>
  </si>
  <si>
    <t>montáž čerpadla</t>
  </si>
  <si>
    <t>Armatury - zdroj tepla</t>
  </si>
  <si>
    <t>Kulový kohout Giacomini R250D, DN 15</t>
  </si>
  <si>
    <t>Kulový kohout Giacomini R250D, DN 32</t>
  </si>
  <si>
    <t>Kulový kohout Giacomini R250D, DN 50</t>
  </si>
  <si>
    <t>Zpětný ventil  závitový, EURA, těsnění a spojovacího materiálu, DN 32</t>
  </si>
  <si>
    <t>Zpětný ventil  závitový, EURA, těsnění a spojovacího materiálu, DN 50</t>
  </si>
  <si>
    <t>Filtr s nerez sítkem, závitové provedení PN6, 120°C, vč.těsnění a spojovacího materiálu, DN 32</t>
  </si>
  <si>
    <t>Filtr s nerez sítkem, závitové provedení PN6, 120°C, vč.těsnění a spojovacího materiálu, DN 50</t>
  </si>
  <si>
    <t>Vyvažovací ventil závitový STAD, vč. těsnění a spojovacího materiálu, DN 32</t>
  </si>
  <si>
    <t>Vyvažovací ventil závitový STAD, vč. těsnění a spojovacího materiálu, DN 50</t>
  </si>
  <si>
    <t>pojistný ventil DUCO, DN 20, 400kPa/4bar</t>
  </si>
  <si>
    <t>Automatický odvzdušňovací ventil do potrubí, do 120°C, PN16</t>
  </si>
  <si>
    <t>Vypouštěcí kulový kohout s nástavcem na hadici s krytkou PN6, 120°C, DN 15</t>
  </si>
  <si>
    <t>Trojcestný venti ESBE VRG 131 DN 25, kvs = 10m3/h</t>
  </si>
  <si>
    <t>Servopohov BELIMO SR24A-SR, 24V, 0-10V</t>
  </si>
  <si>
    <t>mezikus proservopohov BELIMOpro ventily ESBE</t>
  </si>
  <si>
    <t xml:space="preserve">Teploměr přímý D100,  0-120°C, včetně jímky L 60  </t>
  </si>
  <si>
    <t xml:space="preserve">Návarek pro teplotní čidlo MaR, včetně jímky L 60  </t>
  </si>
  <si>
    <t>Tlakoměr D100, 0-600kPa, včetně kulového kohoutu a navařovací smyčky.</t>
  </si>
  <si>
    <t>Návarek pro tlakové čidlo MaR, včetně kulového kohoutu a navařovací smyčky.</t>
  </si>
  <si>
    <t>Potrubí a izolace</t>
  </si>
  <si>
    <t>b.m.</t>
  </si>
  <si>
    <t>Ocelové trubky závitové, mat. 11 353.0 DN 25
vč. pomocného a spojovacího materiálu a tvarovek</t>
  </si>
  <si>
    <t>nátěr</t>
  </si>
  <si>
    <t>m2</t>
  </si>
  <si>
    <t>Tepelná izolace z minerální plsti z vnější strany opatřená kašírovanou Al folií, tl. 20mm, pro potrubí DN 15</t>
  </si>
  <si>
    <t>Tepelná izolace z minerální plsti z vnější strany opatřená kašírovanou Al folií, tl. 25mm, pro potrubí DN 25</t>
  </si>
  <si>
    <t>Tepelná izolace z minerální plsti z vnější strany opatřená kašírovanou Al folií, tl. 30mm, pro potrubí DN 32</t>
  </si>
  <si>
    <t>Tepelná izolace z minerální plsti z vnější strany opatřená kašírovanou Al folií, tl. 40mm, pro potrubí DN 50</t>
  </si>
  <si>
    <t>Tepelná izolace z minerální plsti z vnější strany opatřená kašírovanou Al folií, tl. 50mm, desky</t>
  </si>
  <si>
    <t>Pomocný upevňovací materiál, kotvy objímky, uložení a pod.</t>
  </si>
  <si>
    <t>UT - Ostatní paušální položky, vedlejší rozpočtové náklady</t>
  </si>
  <si>
    <t>Proplach systému UT</t>
  </si>
  <si>
    <t>Tlaková zkouška potrubí  UT</t>
  </si>
  <si>
    <t>Napuštění potrubí ,odvzdušnění - voda</t>
  </si>
  <si>
    <t>Zaregulování systému UT</t>
  </si>
  <si>
    <t>Přesun hmot vnitrostaveníštní</t>
  </si>
  <si>
    <t>Orientační štítky</t>
  </si>
  <si>
    <t>Zpracování návrhu místního provozního řádu pro obsluhu a údržbu</t>
  </si>
  <si>
    <t>Zaškolení obsluhy v rozsahu 24 h</t>
  </si>
  <si>
    <t>Výchozí revize vč. revize TNS a komína</t>
  </si>
  <si>
    <t>Dozor na stavbě po svářecích pracích</t>
  </si>
  <si>
    <t xml:space="preserve">Drobný montážní materiál </t>
  </si>
  <si>
    <t>kpl.</t>
  </si>
  <si>
    <t>DSPS</t>
  </si>
  <si>
    <t>Poznámka:</t>
  </si>
  <si>
    <t>Všechny použité materiály a výrobky budou 1. jakostní třídy a musí mít příslušné atesty, homologace, prohlášení o shodě a certifikáty pro použití v ČR dle platných předpisů.</t>
  </si>
  <si>
    <t>RAL a design všech interiérových a exteriérových prvků zařízení VZT je třeba nechat schválit architektem!</t>
  </si>
  <si>
    <t>Položka</t>
  </si>
  <si>
    <t>Poznámka</t>
  </si>
  <si>
    <t>1</t>
  </si>
  <si>
    <t>Větrání kotelny</t>
  </si>
  <si>
    <t>Demontáž stávajícího rozvodu VZT (ventilátor, filtr, ohřívač, potrubí)</t>
  </si>
  <si>
    <t xml:space="preserve">Elektrodesign TD 800/200 Silent 3V ultra tichý vent. </t>
  </si>
  <si>
    <t>ks</t>
  </si>
  <si>
    <t>Elektrodesign MFL 250 EU3 (G4)</t>
  </si>
  <si>
    <t>Elektrodesign MBE 250/5,0 R2</t>
  </si>
  <si>
    <t>Krycí mřížka 600x600 pro upevnění do zdi</t>
  </si>
  <si>
    <t>Spiro potrubí SAFE do průměru 200 - 0% tvarovek</t>
  </si>
  <si>
    <t>bm</t>
  </si>
  <si>
    <t>Spiro potrubí SAFE do průměru 250 - 70% tvarovek</t>
  </si>
  <si>
    <t>Spiro potrubí SAFE do průměru 315 - 80% tvarovek</t>
  </si>
  <si>
    <t xml:space="preserve">Tepelná a akustická izolace - minerální vata tl. 40mm </t>
  </si>
  <si>
    <t xml:space="preserve">Společné </t>
  </si>
  <si>
    <t>Montážní, těsnící, spojovací materiál</t>
  </si>
  <si>
    <t>Dokumentace skutečného provedení stavby</t>
  </si>
  <si>
    <t xml:space="preserve">Uvedení do provozu, zaregulování soustavy, školení obsluhy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</si>
  <si>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Individuální zkoušky, komplexní zkoušky, nutné revize</t>
  </si>
  <si>
    <t>Měření výkonu</t>
  </si>
  <si>
    <t>Zaregulování VZT</t>
  </si>
  <si>
    <t>Stavební přípomoce</t>
  </si>
  <si>
    <t>Neobsahuje</t>
  </si>
  <si>
    <t>Vnitřní vodovod</t>
  </si>
  <si>
    <t>Vnitřní vodovod - demontáže</t>
  </si>
  <si>
    <t>Demontáž stávajících rozvodů vnitřního vodovodu v nezbytném rozsahu, vč. pomocných konstrukcí, závěsů apod.</t>
  </si>
  <si>
    <t>Vnitřní vodovod - zařízení</t>
  </si>
  <si>
    <t>Sestava kabinetové úpravny vody s dávkováním inhibitoru koroze
Filtr se zp. proplachem a red. vent. DFR5315 DN 20</t>
  </si>
  <si>
    <t>Reflex - úpravna vody</t>
  </si>
  <si>
    <t>Sestava kabinetové úpravny vody s dávkováním inhibitoru koroze
Oddělovací člen BA 6610 DN 20</t>
  </si>
  <si>
    <t>Sestava kabinetové úpravny vody s dávkováním inhibitoru koroze
Montážní blok 1"</t>
  </si>
  <si>
    <t>Sestava kabinetové úpravny vody s dávkováním inhibitoru koroze
Hadice 600 - 1" (Sada napojovacích hadic 600 mm)</t>
  </si>
  <si>
    <t>Sestava kabinetové úpravny vody s dávkováním inhibitoru koroze
Sůl pro regeneraci změkčovací náplně, bal. 25 kg</t>
  </si>
  <si>
    <t>Sestava kabinetové úpravny vody s dávkováním inhibitoru koroze
Sada pro měření tvrdosti</t>
  </si>
  <si>
    <t>Sestava kabinetové úpravny vody s dávkováním inhibitoru koroze
Montáž a uvedení do provozu úpravny vody</t>
  </si>
  <si>
    <t>Sestava kabinetové úpravny vody s dávkováním inhibitoru koroze
Dávkovací čerpadlo Jesco LD 4-3/4, plast.zás. 50l</t>
  </si>
  <si>
    <t>Sestava kabinetové úpravny vody s dávkováním inhibitoru koroze
Náplň do dávkovacího zařízení chemikáliíí, směsný inhibitor koroze a stabilizátor tvrdosti pro teplovodní, horkovodní a parní topné systémy. Kanystr 25 litrů, hmotnost 20 kg.
P3-ferrolix 8355, 25 lit, hm 20 kg</t>
  </si>
  <si>
    <t>Sestava kabinetové úpravny vody s dávkováním inhibitoru koroze
Montáž a uvedení do provozu dávkovacího čerpadla</t>
  </si>
  <si>
    <t>Tlaková expanzní nádoba o objemu 18 ltr. 
Reflex DD 18/10</t>
  </si>
  <si>
    <t>Konzola s páskou pro upevnění expanzní nádoby Reflex DD 18/10</t>
  </si>
  <si>
    <t>Redukovaný T-kus DN25/DN20</t>
  </si>
  <si>
    <t>Kulový kohout zajišťující průtočnost nádoby, s vypouštěním, Reflex Flowjet 3/4“</t>
  </si>
  <si>
    <t>Sada šroubení k čerpadlu
TOP-Z 25/6 EM PN10</t>
  </si>
  <si>
    <t>Vnitřní vodovod - potrubí a armatury</t>
  </si>
  <si>
    <t>Napojení nového potrubí D20 na stávající potrubí D20</t>
  </si>
  <si>
    <t>Napojení nového potrubí D25 na stávající potrubí D25</t>
  </si>
  <si>
    <t>Potrubí PPR S 2,5 (PN 20) D 20x3,4</t>
  </si>
  <si>
    <t>Potrubí PPR S 2,5 (PN 20) D 25x4,2</t>
  </si>
  <si>
    <t>Tvarovky PPR</t>
  </si>
  <si>
    <t>Izolace z pěněného polyethylenu např. Tubolit tl. 20mm na potrubí D20</t>
  </si>
  <si>
    <t>Izolace z pěněného polyethylenu např. Tubolit tl. 20mm na potrubí D25</t>
  </si>
  <si>
    <t>Izolace tvarovek PPR</t>
  </si>
  <si>
    <t>Kulový kohout pro pitnu vodu, DN 20</t>
  </si>
  <si>
    <t>Kulový kohout pro pitnu vodu, DN 25</t>
  </si>
  <si>
    <t>Zpětný ventil  závitový, pro pitnu vodu, DN 20</t>
  </si>
  <si>
    <t>Zpětný ventil  závitový, pro pitnu vodu, DN 25</t>
  </si>
  <si>
    <t>Filtr s nerez sítkem, závitové provedení, pro pitnu vodu, DN 20</t>
  </si>
  <si>
    <t>pojistný ventil závitové provedení, pro pitnu vodu, DN 20, 600kPa/6bar</t>
  </si>
  <si>
    <t>Výtokový kulový kohout pro pitnu vodu s koncovkou pro připojení hadice, DN 15</t>
  </si>
  <si>
    <t>Vnitřní kanalizace</t>
  </si>
  <si>
    <t>Vnitřní kanalizace - demontáže</t>
  </si>
  <si>
    <t>Demontáž kalového čerpadla v jímce vč. demontáže výtlačného potrubí, vč. pomocných konstrukcí, závěsů apod.</t>
  </si>
  <si>
    <t>Vnitřní kanalizace - zařízení</t>
  </si>
  <si>
    <t>Kalové čerpadlo do jímky
Drain TMW 32/8(4m)</t>
  </si>
  <si>
    <t>Vnitřní kanalizace - potrubí</t>
  </si>
  <si>
    <t>Kanlizační potrubí HT50</t>
  </si>
  <si>
    <t>HL Kalich pro úkapy 6/4” s fixační objímkou</t>
  </si>
  <si>
    <t>Tvarovky pro potrubí HT</t>
  </si>
  <si>
    <t>Potrubí výtlaku kalového čerpadla PPR 2,5 (PN 20) D 32x5,4</t>
  </si>
  <si>
    <t>Tvarovky pro potrubí PPR</t>
  </si>
  <si>
    <t>Vnitřní plynovod - demontáže</t>
  </si>
  <si>
    <t>Demontáž připojovacího potrubí kotlů DN 20, vč. armatur, vč. pomocných konstrukcí, závěsů apod.</t>
  </si>
  <si>
    <t>Vnitřní plynovod</t>
  </si>
  <si>
    <t>Kontrola stávajícího plynovodu vč. všech armatur, BAP a pod, zda jsou ve vyhovujícím stavu</t>
  </si>
  <si>
    <t>Ocelové potrubí, ČSN 42 5710, materiál 11353, DN 25</t>
  </si>
  <si>
    <t>Pomocný svařovací materiál</t>
  </si>
  <si>
    <t>tvarovky potrubí</t>
  </si>
  <si>
    <t>Uzavírací kulový kohout s pákou, plyn, DN 25</t>
  </si>
  <si>
    <t>Plynová hadice DN 25, l=0,6m</t>
  </si>
  <si>
    <t>Připojení kotle.</t>
  </si>
  <si>
    <t>Uvedení kotle do provozu</t>
  </si>
  <si>
    <t>Zaškolení obsluhy</t>
  </si>
  <si>
    <t>Dohled na staveniště po svářecích pracech</t>
  </si>
  <si>
    <t>Uzemnění plynovodu</t>
  </si>
  <si>
    <t xml:space="preserve">Odvzdušnění plynového  potrubí  </t>
  </si>
  <si>
    <t>m</t>
  </si>
  <si>
    <t xml:space="preserve">Tlaková zkouška  </t>
  </si>
  <si>
    <t>Výchozí revize plynového spotřebiče</t>
  </si>
  <si>
    <t>Výchozí revize plynovodu</t>
  </si>
  <si>
    <t>Drobný montážní materiál</t>
  </si>
  <si>
    <t>Projektová dokumentace pro potřeby montážní firmy</t>
  </si>
  <si>
    <t>Protokoly</t>
  </si>
  <si>
    <t>Vedení čerstvého vzduchu mezi kotelnou a exteriérem (výměna plastového okna)</t>
  </si>
  <si>
    <t>Připojení elektro a MaR (zaregulování systému)</t>
  </si>
  <si>
    <t>Požární ucpávky v rozsahu dle PD</t>
  </si>
  <si>
    <t>Zařízení staveniště , energie (hradí objednatel)</t>
  </si>
  <si>
    <t>Jednotka</t>
  </si>
  <si>
    <t>DPH 21%</t>
  </si>
  <si>
    <t>Cena celkem bez DPH</t>
  </si>
  <si>
    <t>Ref. Výrobek</t>
  </si>
  <si>
    <t>Množství</t>
  </si>
  <si>
    <t>Jednotková cena bez DPH celkem</t>
  </si>
  <si>
    <t>Průbězná celková cena</t>
  </si>
  <si>
    <t>Montáž čerpadla</t>
  </si>
  <si>
    <t>Sestava kabinetové úpravny vody s dávkováním inhibitoru koroze
Plněautomatické kabinetové změkčovací zařízení,řízení objemové elektronické, výkon 1 m3/hod. RZF 1,0-40-BNT ME</t>
  </si>
  <si>
    <t>Cirkulační čerpadlo cirkulace TV
TOP-Z 25/6 EM PN10</t>
  </si>
  <si>
    <t>Demontáž stávajících rozvodů vnitřní kanalizace cedené u země v nezbytném rozsahu, 
vč. pomocných konstrukcí, závěsů apod.</t>
  </si>
  <si>
    <t>Cenové shrnutí</t>
  </si>
  <si>
    <t>Cena celkem včetně DPH</t>
  </si>
  <si>
    <t>Cena celkem: Zdravotechnika</t>
  </si>
  <si>
    <t>Diagonální tříotáčkový ventilátor do kruhového potrubí f200, pro přívod 600m3/h při Dpext=200Pa; nízké otáčky min. 200m3/h; ultra tiché provedení</t>
  </si>
  <si>
    <t>Pružná manžeta f200</t>
  </si>
  <si>
    <t>Filtrační kazeta do kruhového potrubí f250 EU 3 (G4), vč. filtrační vložky</t>
  </si>
  <si>
    <t xml:space="preserve">Elektrický ohřívač s regulací výkonu do kruhového potrubí f250, topný výkon 5kW </t>
  </si>
  <si>
    <t>Krycí mřížka pro upevnění do kruhového potrubí f250</t>
  </si>
  <si>
    <t>Cena celkem: Vzduchotechnika</t>
  </si>
  <si>
    <t>V rozsahu prací zhotovitele jsou rovněž jakékoliv prvky, zařízení, práce a pomocné materiály, neuvedené v tomto soupisu výkonů, které jsou ale nezbytně nutné k dodání, instalaci, dokončení a provozování díla v souladu se zákony 
a předpisy.</t>
  </si>
  <si>
    <t>Všechna zařízení musí splňovat platná nařízení vztahující se na vzduchotechnické výrobky, zejména Nařízení komise EU č. 327/2011, kterým se provádí směrnice Evropského parlamentu a Rady 2009/125/ES, pokud jde 
o požadavky na ekodesign ventilátorů poháněných motory s příkonem v rozmezí od 125 W do 500 kW. VZT jednotky musí splňovat podmínky Ekodesignu Nařízení komise (EU) č. 1253/2014.</t>
  </si>
  <si>
    <t>Demontáž stávající úpravny vody a doplňovacího automatu</t>
  </si>
  <si>
    <t>NENACEŇOVAT - zajištěno v I. etapě</t>
  </si>
  <si>
    <t>UT Demontáže</t>
  </si>
  <si>
    <t>UT - Nové dodávky</t>
  </si>
  <si>
    <t>Sestava dvou kotlů VU 486/5-5 A; VU 486/5-5 (H-CZ) ecoTEC plus Instalační sada, servisní sada 48/65 kW, VRC 700, VR 32/3</t>
  </si>
  <si>
    <t>Montáž kotlové sestavy</t>
  </si>
  <si>
    <t>Tlaková expanzní nádoba o objemu 1000 ltr., Reflex N 1000/6</t>
  </si>
  <si>
    <t>Podtlakové odplyňovací zařízení s integrovaným doplňováním pro soustavy 
s membránovou tlakovou expanzní nádobou., Reflex Servitec 60/90</t>
  </si>
  <si>
    <t>Montáž a uvedení do provozu, Reflex Servitec 60/90</t>
  </si>
  <si>
    <t>Nerezový zásobníkový ohřívač TV s nesnímatelnou tepelnou izolací na bázi PUR pěny a integrovaným nerezovým profilovaným trubkovým výměníkem 2m2 , provozní tlak 1,0 Mpa, objem 250 litrů; Antikor TV2 250</t>
  </si>
  <si>
    <t>Sdružený rozdělovač a sběrač topných okruhů, ETL Ekotherm; modul 100, délka 2200mm; Přírubová hrdla 2xDN65, závitová hrdla 4xDN 50, 2xDN 32, 2xDN 15(vypouštění), 2xjímka pro teploměr.</t>
  </si>
  <si>
    <t>Cirkulační čerpadlo pro okruh UT1, WILO Yonos MAXO 40/0,5-4 PN6/10; 3,5m3/h, 40kPa</t>
  </si>
  <si>
    <t xml:space="preserve">Sada protipřírub k čerpadlu; WILO Yonos MAXO 40/0,5-4 PN6/10 </t>
  </si>
  <si>
    <t>Cirkulační čerpadlo pro okruh UT2; WILO Yonos MAXO 40/0,5-4 PN6/10; 3,5m3/h, 40kPa</t>
  </si>
  <si>
    <t>Cirkulační čerpadlo pro okruh ohřevu TV; WILO Yonos MAXO 25/0,5-7 PN10; 1,3m3/h, 50kPa</t>
  </si>
  <si>
    <t>Sada šroubení k čerpadlu; Yonos MAXO 25/0,5-7 PN10</t>
  </si>
  <si>
    <t>Uzavírací klapka mezipřírubová s pákou s aretací polohy, vč. protipřírub, tesnění 
a spojovacího materiálu, DN 65</t>
  </si>
  <si>
    <t>Armatury - zdroje tepla</t>
  </si>
  <si>
    <t>Ocelové trubky závitové, mat. 11 353.0 DN 15 vč. pomocného a spojovacího materiálu a tvarovek</t>
  </si>
  <si>
    <t>Ocelové trubky závitové, mat. 11 353.0 DN 32 vč. pomocného a spojovacího materiálu a tvarovek</t>
  </si>
  <si>
    <t>Ocelové trubky závitové, mat. 11 353.0 DN 50 vč. pomocného a spojovacího materiálu a tvarovek</t>
  </si>
  <si>
    <t>Potrubí ocelové bezešvé z materiálu 11 353.0 DN 65 vč. pomocného a spojovacího materiálu a tvarovek</t>
  </si>
  <si>
    <t>Nátěr</t>
  </si>
  <si>
    <t>V případě, že vstupní kontrola stávajícího plynovodu odhalí, že některá část vnitřního plynovodu neodpovídá svými parametry bezpečnému zprovoznění nebo legislativním požadavkům, musí být tato část vyměněna - bude konzultováno v rámci autorského dozoru v průběhu stavby.</t>
  </si>
  <si>
    <r>
      <t xml:space="preserve">Cena celkem: </t>
    </r>
    <r>
      <rPr>
        <b/>
        <i/>
        <sz val="11"/>
        <rFont val="Arial"/>
        <family val="2"/>
      </rPr>
      <t>Ústřední topení</t>
    </r>
  </si>
  <si>
    <t xml:space="preserve">V případě, že vstupní kontrola stávajícího plynovodu odhalí, že některá část vnitřního plynovodu neodpovídá svými parametry bezpečnému zprovoznění nebo legislativním požadavkům, musí být tato část vyměněna </t>
  </si>
  <si>
    <t>Lokální oprava stěn, provedení maleb, oprava podlahy včetně nové stěrky a nátěru (bezprašný povrch)</t>
  </si>
  <si>
    <t>Vzduchotechnika</t>
  </si>
  <si>
    <t>Ústřední topení</t>
  </si>
  <si>
    <t>Dodavatel vyplní pouze žlutě vyznačená pole.</t>
  </si>
  <si>
    <t>Zdravotechnika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</si>
</sst>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[$Kč-405]"/>
    <numFmt numFmtId="165" formatCode="#,##0.00\ _K_č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name val="Arial"/>
      <family val="2"/>
    </font>
    <font>
      <i/>
      <sz val="11"/>
      <color rgb="FFFF0000"/>
      <name val="Arial"/>
      <family val="2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sz val="11"/>
      <name val="Arial"/>
      <family val="2"/>
    </font>
    <font>
      <b/>
      <sz val="16"/>
      <color rgb="FF000000"/>
      <name val="Arial"/>
      <family val="2"/>
    </font>
    <font>
      <b/>
      <sz val="26"/>
      <color rgb="FFFF0000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/>
    </border>
    <border>
      <left/>
      <right style="thin">
        <color rgb="FFDCDCDC"/>
      </right>
      <top style="thin">
        <color rgb="FFDCDCDC"/>
      </top>
      <bottom/>
    </border>
    <border>
      <left/>
      <right style="thin">
        <color rgb="FFDCDCDC"/>
      </right>
      <top style="thin">
        <color rgb="FFDCDCDC"/>
      </top>
      <bottom style="thin">
        <color rgb="FFDCDCDC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>
        <color rgb="FFDCDCDC"/>
      </left>
      <right/>
      <top style="thin">
        <color rgb="FFDCDCDC"/>
      </top>
      <bottom style="thin">
        <color rgb="FFDCDCDC"/>
      </bottom>
    </border>
    <border>
      <left/>
      <right/>
      <top style="thin">
        <color rgb="FFDCDCDC"/>
      </top>
      <bottom style="thin">
        <color rgb="FFDCDCDC"/>
      </bottom>
    </border>
    <border>
      <left style="thin">
        <color rgb="FFAAAAAA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9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165" fontId="2" fillId="2" borderId="15" xfId="0" applyNumberFormat="1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21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165" fontId="5" fillId="4" borderId="25" xfId="0" applyNumberFormat="1" applyFont="1" applyFill="1" applyBorder="1" applyAlignment="1">
      <alignment horizontal="center" vertical="center" wrapText="1"/>
    </xf>
    <xf numFmtId="165" fontId="5" fillId="4" borderId="26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165" fontId="5" fillId="4" borderId="28" xfId="0" applyNumberFormat="1" applyFont="1" applyFill="1" applyBorder="1" applyAlignment="1">
      <alignment horizontal="center" vertical="center" wrapText="1"/>
    </xf>
    <xf numFmtId="165" fontId="5" fillId="4" borderId="29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165" fontId="5" fillId="4" borderId="33" xfId="0" applyNumberFormat="1" applyFont="1" applyFill="1" applyBorder="1" applyAlignment="1">
      <alignment horizontal="center" vertical="center" wrapText="1"/>
    </xf>
    <xf numFmtId="165" fontId="5" fillId="4" borderId="3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5" fontId="2" fillId="2" borderId="30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165" fontId="2" fillId="2" borderId="1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2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5" fillId="4" borderId="24" xfId="0" applyFont="1" applyFill="1" applyBorder="1"/>
    <xf numFmtId="0" fontId="5" fillId="4" borderId="25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165" fontId="6" fillId="2" borderId="7" xfId="0" applyNumberFormat="1" applyFont="1" applyFill="1" applyBorder="1" applyAlignment="1">
      <alignment horizontal="center" vertical="center" wrapText="1"/>
    </xf>
    <xf numFmtId="165" fontId="6" fillId="2" borderId="14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/>
    <xf numFmtId="0" fontId="6" fillId="2" borderId="9" xfId="0" applyFont="1" applyFill="1" applyBorder="1"/>
    <xf numFmtId="165" fontId="6" fillId="2" borderId="9" xfId="0" applyNumberFormat="1" applyFont="1" applyFill="1" applyBorder="1" applyAlignment="1">
      <alignment horizontal="center" vertical="center" wrapText="1"/>
    </xf>
    <xf numFmtId="165" fontId="6" fillId="2" borderId="2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35" xfId="0" applyFont="1" applyBorder="1" applyAlignment="1">
      <alignment horizontal="center"/>
    </xf>
    <xf numFmtId="1" fontId="2" fillId="0" borderId="35" xfId="0" applyNumberFormat="1" applyFont="1" applyBorder="1" applyAlignment="1">
      <alignment horizontal="center" vertical="center"/>
    </xf>
    <xf numFmtId="49" fontId="3" fillId="5" borderId="36" xfId="0" applyNumberFormat="1" applyFont="1" applyFill="1" applyBorder="1" applyAlignment="1">
      <alignment horizontal="center"/>
    </xf>
    <xf numFmtId="1" fontId="3" fillId="5" borderId="36" xfId="0" applyNumberFormat="1" applyFont="1" applyFill="1" applyBorder="1" applyAlignment="1">
      <alignment horizontal="center"/>
    </xf>
    <xf numFmtId="0" fontId="2" fillId="5" borderId="37" xfId="0" applyFont="1" applyFill="1" applyBorder="1" applyAlignment="1">
      <alignment horizontal="left"/>
    </xf>
    <xf numFmtId="0" fontId="2" fillId="5" borderId="35" xfId="0" applyFont="1" applyFill="1" applyBorder="1"/>
    <xf numFmtId="1" fontId="2" fillId="5" borderId="35" xfId="0" applyNumberFormat="1" applyFont="1" applyFill="1" applyBorder="1" applyAlignment="1">
      <alignment horizontal="center"/>
    </xf>
    <xf numFmtId="0" fontId="2" fillId="6" borderId="35" xfId="0" applyFont="1" applyFill="1" applyBorder="1"/>
    <xf numFmtId="0" fontId="2" fillId="0" borderId="38" xfId="0" applyFont="1" applyBorder="1"/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left"/>
    </xf>
    <xf numFmtId="0" fontId="5" fillId="4" borderId="2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164" fontId="2" fillId="7" borderId="7" xfId="0" applyNumberFormat="1" applyFont="1" applyFill="1" applyBorder="1" applyAlignment="1">
      <alignment horizontal="left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7" fillId="7" borderId="7" xfId="0" applyNumberFormat="1" applyFont="1" applyFill="1" applyBorder="1" applyAlignment="1">
      <alignment horizontal="left" vertical="center" wrapText="1"/>
    </xf>
    <xf numFmtId="49" fontId="2" fillId="7" borderId="7" xfId="0" applyNumberFormat="1" applyFont="1" applyFill="1" applyBorder="1" applyAlignment="1">
      <alignment horizontal="center" vertical="center" wrapText="1"/>
    </xf>
    <xf numFmtId="1" fontId="2" fillId="7" borderId="7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65" fontId="5" fillId="4" borderId="23" xfId="0" applyNumberFormat="1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165" fontId="5" fillId="4" borderId="24" xfId="0" applyNumberFormat="1" applyFont="1" applyFill="1" applyBorder="1" applyAlignment="1">
      <alignment horizontal="center" vertical="center" wrapText="1"/>
    </xf>
    <xf numFmtId="165" fontId="5" fillId="4" borderId="39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65" fontId="5" fillId="4" borderId="11" xfId="0" applyNumberFormat="1" applyFont="1" applyFill="1" applyBorder="1" applyAlignment="1">
      <alignment horizontal="center" vertical="center" wrapText="1"/>
    </xf>
    <xf numFmtId="165" fontId="5" fillId="4" borderId="12" xfId="0" applyNumberFormat="1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vertical="center" wrapText="1"/>
    </xf>
    <xf numFmtId="0" fontId="2" fillId="0" borderId="35" xfId="0" applyFont="1" applyBorder="1" applyAlignment="1">
      <alignment horizontal="left" vertical="center" wrapText="1"/>
    </xf>
    <xf numFmtId="165" fontId="5" fillId="4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7" fillId="2" borderId="7" xfId="0" applyNumberFormat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8" borderId="17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center" vertical="center" wrapText="1"/>
    </xf>
    <xf numFmtId="165" fontId="2" fillId="8" borderId="7" xfId="0" applyNumberFormat="1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center" vertical="center" wrapText="1"/>
    </xf>
    <xf numFmtId="165" fontId="5" fillId="4" borderId="42" xfId="0" applyNumberFormat="1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5" fillId="9" borderId="43" xfId="0" applyFont="1" applyFill="1" applyBorder="1" applyAlignment="1">
      <alignment horizontal="left" vertical="center" wrapText="1"/>
    </xf>
    <xf numFmtId="0" fontId="2" fillId="9" borderId="12" xfId="0" applyFont="1" applyFill="1" applyBorder="1" applyAlignment="1">
      <alignment horizontal="center" vertical="center" wrapText="1"/>
    </xf>
    <xf numFmtId="165" fontId="5" fillId="9" borderId="12" xfId="0" applyNumberFormat="1" applyFont="1" applyFill="1" applyBorder="1" applyAlignment="1">
      <alignment horizontal="center" vertical="center" wrapText="1"/>
    </xf>
    <xf numFmtId="165" fontId="5" fillId="9" borderId="13" xfId="0" applyNumberFormat="1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center" vertical="center" wrapText="1"/>
    </xf>
    <xf numFmtId="165" fontId="3" fillId="4" borderId="39" xfId="0" applyNumberFormat="1" applyFont="1" applyFill="1" applyBorder="1" applyAlignment="1">
      <alignment horizontal="center" vertical="center" wrapText="1"/>
    </xf>
    <xf numFmtId="165" fontId="3" fillId="4" borderId="42" xfId="0" applyNumberFormat="1" applyFont="1" applyFill="1" applyBorder="1" applyAlignment="1">
      <alignment horizontal="center" vertical="center" wrapText="1"/>
    </xf>
    <xf numFmtId="49" fontId="5" fillId="9" borderId="41" xfId="0" applyNumberFormat="1" applyFont="1" applyFill="1" applyBorder="1" applyAlignment="1">
      <alignment horizontal="left" vertical="center" wrapText="1"/>
    </xf>
    <xf numFmtId="165" fontId="2" fillId="9" borderId="39" xfId="0" applyNumberFormat="1" applyFont="1" applyFill="1" applyBorder="1" applyAlignment="1">
      <alignment horizontal="center" vertical="center" wrapText="1"/>
    </xf>
    <xf numFmtId="164" fontId="2" fillId="9" borderId="39" xfId="0" applyNumberFormat="1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165" fontId="2" fillId="8" borderId="6" xfId="0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 vertical="center" wrapText="1"/>
    </xf>
    <xf numFmtId="1" fontId="2" fillId="2" borderId="44" xfId="0" applyNumberFormat="1" applyFont="1" applyFill="1" applyBorder="1" applyAlignment="1">
      <alignment horizontal="center" vertical="center" wrapText="1"/>
    </xf>
    <xf numFmtId="165" fontId="2" fillId="2" borderId="44" xfId="0" applyNumberFormat="1" applyFont="1" applyFill="1" applyBorder="1" applyAlignment="1">
      <alignment horizontal="center" vertical="center" wrapText="1"/>
    </xf>
    <xf numFmtId="165" fontId="2" fillId="2" borderId="45" xfId="0" applyNumberFormat="1" applyFont="1" applyFill="1" applyBorder="1" applyAlignment="1">
      <alignment horizontal="center" vertical="center" wrapText="1"/>
    </xf>
    <xf numFmtId="164" fontId="2" fillId="4" borderId="39" xfId="0" applyNumberFormat="1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165" fontId="5" fillId="4" borderId="31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165" fontId="6" fillId="2" borderId="33" xfId="0" applyNumberFormat="1" applyFont="1" applyFill="1" applyBorder="1" applyAlignment="1">
      <alignment horizontal="center" vertical="center" wrapText="1"/>
    </xf>
    <xf numFmtId="165" fontId="6" fillId="2" borderId="34" xfId="0" applyNumberFormat="1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vertical="center" wrapText="1"/>
    </xf>
    <xf numFmtId="0" fontId="2" fillId="4" borderId="39" xfId="0" applyFont="1" applyFill="1" applyBorder="1"/>
    <xf numFmtId="164" fontId="2" fillId="4" borderId="39" xfId="0" applyNumberFormat="1" applyFont="1" applyFill="1" applyBorder="1"/>
    <xf numFmtId="0" fontId="2" fillId="4" borderId="42" xfId="0" applyFont="1" applyFill="1" applyBorder="1"/>
    <xf numFmtId="49" fontId="3" fillId="4" borderId="46" xfId="0" applyNumberFormat="1" applyFont="1" applyFill="1" applyBorder="1" applyAlignment="1">
      <alignment horizontal="left" vertical="center" wrapText="1"/>
    </xf>
    <xf numFmtId="1" fontId="2" fillId="4" borderId="40" xfId="0" applyNumberFormat="1" applyFont="1" applyFill="1" applyBorder="1" applyAlignment="1">
      <alignment horizontal="center" vertical="center"/>
    </xf>
    <xf numFmtId="164" fontId="2" fillId="4" borderId="40" xfId="0" applyNumberFormat="1" applyFont="1" applyFill="1" applyBorder="1" applyAlignment="1">
      <alignment horizontal="left"/>
    </xf>
    <xf numFmtId="0" fontId="2" fillId="4" borderId="40" xfId="0" applyFont="1" applyFill="1" applyBorder="1"/>
    <xf numFmtId="1" fontId="2" fillId="4" borderId="40" xfId="0" applyNumberFormat="1" applyFont="1" applyFill="1" applyBorder="1" applyAlignment="1">
      <alignment horizontal="center"/>
    </xf>
    <xf numFmtId="1" fontId="2" fillId="4" borderId="47" xfId="0" applyNumberFormat="1" applyFont="1" applyFill="1" applyBorder="1" applyAlignment="1">
      <alignment horizontal="center"/>
    </xf>
    <xf numFmtId="0" fontId="3" fillId="10" borderId="41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center"/>
    </xf>
    <xf numFmtId="1" fontId="2" fillId="4" borderId="39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left"/>
    </xf>
    <xf numFmtId="1" fontId="2" fillId="4" borderId="39" xfId="0" applyNumberFormat="1" applyFont="1" applyFill="1" applyBorder="1" applyAlignment="1">
      <alignment horizontal="center"/>
    </xf>
    <xf numFmtId="1" fontId="2" fillId="4" borderId="42" xfId="0" applyNumberFormat="1" applyFont="1" applyFill="1" applyBorder="1" applyAlignment="1">
      <alignment horizontal="center"/>
    </xf>
    <xf numFmtId="49" fontId="5" fillId="4" borderId="41" xfId="0" applyNumberFormat="1" applyFont="1" applyFill="1" applyBorder="1" applyAlignment="1">
      <alignment vertical="center" wrapText="1"/>
    </xf>
    <xf numFmtId="164" fontId="2" fillId="4" borderId="39" xfId="0" applyNumberFormat="1" applyFont="1" applyFill="1" applyBorder="1" applyAlignment="1">
      <alignment horizontal="center" vertical="center"/>
    </xf>
    <xf numFmtId="165" fontId="2" fillId="4" borderId="39" xfId="0" applyNumberFormat="1" applyFont="1" applyFill="1" applyBorder="1" applyAlignment="1">
      <alignment horizontal="center" vertical="center" wrapText="1"/>
    </xf>
    <xf numFmtId="165" fontId="2" fillId="4" borderId="42" xfId="0" applyNumberFormat="1" applyFont="1" applyFill="1" applyBorder="1" applyAlignment="1">
      <alignment horizontal="center" vertical="center" wrapText="1"/>
    </xf>
    <xf numFmtId="0" fontId="3" fillId="11" borderId="41" xfId="0" applyFont="1" applyFill="1" applyBorder="1" applyAlignment="1">
      <alignment vertical="center" wrapText="1"/>
    </xf>
    <xf numFmtId="0" fontId="2" fillId="12" borderId="39" xfId="0" applyFont="1" applyFill="1" applyBorder="1"/>
    <xf numFmtId="0" fontId="2" fillId="12" borderId="39" xfId="0" applyFont="1" applyFill="1" applyBorder="1"/>
    <xf numFmtId="164" fontId="2" fillId="12" borderId="39" xfId="0" applyNumberFormat="1" applyFont="1" applyFill="1" applyBorder="1"/>
    <xf numFmtId="0" fontId="2" fillId="12" borderId="42" xfId="0" applyFont="1" applyFill="1" applyBorder="1"/>
    <xf numFmtId="49" fontId="5" fillId="4" borderId="46" xfId="0" applyNumberFormat="1" applyFont="1" applyFill="1" applyBorder="1" applyAlignment="1">
      <alignment vertical="center" wrapText="1"/>
    </xf>
    <xf numFmtId="164" fontId="2" fillId="4" borderId="40" xfId="0" applyNumberFormat="1" applyFont="1" applyFill="1" applyBorder="1"/>
    <xf numFmtId="0" fontId="2" fillId="4" borderId="47" xfId="0" applyFont="1" applyFill="1" applyBorder="1"/>
    <xf numFmtId="49" fontId="3" fillId="4" borderId="41" xfId="0" applyNumberFormat="1" applyFont="1" applyFill="1" applyBorder="1" applyAlignment="1">
      <alignment vertical="center" wrapText="1"/>
    </xf>
    <xf numFmtId="165" fontId="5" fillId="4" borderId="3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5" fontId="2" fillId="13" borderId="7" xfId="0" applyNumberFormat="1" applyFont="1" applyFill="1" applyBorder="1" applyAlignment="1">
      <alignment horizontal="center" vertical="center" wrapText="1"/>
    </xf>
    <xf numFmtId="165" fontId="2" fillId="13" borderId="5" xfId="0" applyNumberFormat="1" applyFont="1" applyFill="1" applyBorder="1" applyAlignment="1">
      <alignment horizontal="center" vertical="center" wrapText="1"/>
    </xf>
    <xf numFmtId="165" fontId="2" fillId="13" borderId="5" xfId="0" applyNumberFormat="1" applyFont="1" applyFill="1" applyBorder="1" applyAlignment="1">
      <alignment horizontal="center" vertical="center" wrapText="1"/>
    </xf>
    <xf numFmtId="165" fontId="2" fillId="13" borderId="7" xfId="0" applyNumberFormat="1" applyFont="1" applyFill="1" applyBorder="1" applyAlignment="1">
      <alignment horizontal="center" vertical="center" wrapText="1"/>
    </xf>
    <xf numFmtId="165" fontId="2" fillId="14" borderId="7" xfId="0" applyNumberFormat="1" applyFont="1" applyFill="1" applyBorder="1" applyAlignment="1">
      <alignment horizontal="center" vertical="center" wrapText="1"/>
    </xf>
    <xf numFmtId="165" fontId="2" fillId="13" borderId="9" xfId="0" applyNumberFormat="1" applyFont="1" applyFill="1" applyBorder="1" applyAlignment="1">
      <alignment horizontal="center" vertical="center" wrapText="1"/>
    </xf>
    <xf numFmtId="165" fontId="2" fillId="13" borderId="4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5" borderId="36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13" borderId="15" xfId="0" applyNumberFormat="1" applyFont="1" applyFill="1" applyBorder="1" applyAlignment="1">
      <alignment horizontal="center" vertical="center" wrapText="1"/>
    </xf>
    <xf numFmtId="165" fontId="4" fillId="14" borderId="7" xfId="0" applyNumberFormat="1" applyFont="1" applyFill="1" applyBorder="1" applyAlignment="1">
      <alignment horizontal="center" vertical="center" wrapText="1"/>
    </xf>
    <xf numFmtId="0" fontId="13" fillId="15" borderId="43" xfId="0" applyFont="1" applyFill="1" applyBorder="1" applyAlignment="1">
      <alignment vertical="center" wrapText="1"/>
    </xf>
    <xf numFmtId="0" fontId="2" fillId="16" borderId="12" xfId="0" applyFont="1" applyFill="1" applyBorder="1"/>
    <xf numFmtId="0" fontId="2" fillId="16" borderId="12" xfId="0" applyFont="1" applyFill="1" applyBorder="1"/>
    <xf numFmtId="165" fontId="2" fillId="16" borderId="12" xfId="0" applyNumberFormat="1" applyFont="1" applyFill="1" applyBorder="1" applyAlignment="1">
      <alignment horizontal="center" vertical="center" wrapText="1"/>
    </xf>
    <xf numFmtId="164" fontId="2" fillId="16" borderId="12" xfId="0" applyNumberFormat="1" applyFont="1" applyFill="1" applyBorder="1"/>
    <xf numFmtId="0" fontId="2" fillId="16" borderId="13" xfId="0" applyFont="1" applyFill="1" applyBorder="1"/>
    <xf numFmtId="49" fontId="3" fillId="16" borderId="41" xfId="0" applyNumberFormat="1" applyFont="1" applyFill="1" applyBorder="1" applyAlignment="1">
      <alignment horizontal="left" vertical="center" wrapText="1"/>
    </xf>
    <xf numFmtId="49" fontId="2" fillId="16" borderId="39" xfId="0" applyNumberFormat="1" applyFont="1" applyFill="1" applyBorder="1" applyAlignment="1">
      <alignment horizontal="center" vertical="center" wrapText="1"/>
    </xf>
    <xf numFmtId="1" fontId="2" fillId="16" borderId="39" xfId="0" applyNumberFormat="1" applyFont="1" applyFill="1" applyBorder="1" applyAlignment="1">
      <alignment horizontal="center" vertical="center" wrapText="1"/>
    </xf>
    <xf numFmtId="164" fontId="2" fillId="16" borderId="39" xfId="0" applyNumberFormat="1" applyFont="1" applyFill="1" applyBorder="1" applyAlignment="1">
      <alignment horizontal="center" vertical="center" wrapText="1"/>
    </xf>
    <xf numFmtId="0" fontId="2" fillId="16" borderId="39" xfId="0" applyFont="1" applyFill="1" applyBorder="1" applyAlignment="1">
      <alignment horizontal="center" vertical="center" wrapText="1"/>
    </xf>
    <xf numFmtId="1" fontId="2" fillId="16" borderId="42" xfId="0" applyNumberFormat="1" applyFont="1" applyFill="1" applyBorder="1" applyAlignment="1">
      <alignment horizontal="center" vertical="center" wrapText="1"/>
    </xf>
    <xf numFmtId="165" fontId="5" fillId="8" borderId="48" xfId="0" applyNumberFormat="1" applyFont="1" applyFill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8" borderId="49" xfId="0" applyFont="1" applyFill="1" applyBorder="1" applyAlignment="1">
      <alignment horizontal="left" vertical="center" wrapText="1"/>
    </xf>
    <xf numFmtId="0" fontId="10" fillId="8" borderId="5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65" fontId="5" fillId="8" borderId="51" xfId="0" applyNumberFormat="1" applyFont="1" applyFill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165" fontId="5" fillId="8" borderId="54" xfId="0" applyNumberFormat="1" applyFont="1" applyFill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5" fillId="13" borderId="0" xfId="0" applyFont="1" applyFill="1" applyAlignment="1">
      <alignment horizontal="center" vertical="center"/>
    </xf>
    <xf numFmtId="0" fontId="8" fillId="0" borderId="57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8" fillId="0" borderId="57" xfId="0" applyFont="1" applyBorder="1" applyAlignment="1">
      <alignment wrapText="1"/>
    </xf>
    <xf numFmtId="0" fontId="9" fillId="0" borderId="58" xfId="0" applyFont="1" applyBorder="1" applyAlignment="1">
      <alignment wrapText="1"/>
    </xf>
    <xf numFmtId="0" fontId="9" fillId="0" borderId="38" xfId="0" applyFont="1" applyBorder="1" applyAlignment="1">
      <alignment wrapText="1"/>
    </xf>
    <xf numFmtId="0" fontId="7" fillId="5" borderId="5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0A4BC-56A9-4500-A2B4-6F39F80BBC7B}">
  <sheetPr>
    <tabColor theme="7" tint="0.39998000860214233"/>
    <pageSetUpPr fitToPage="1"/>
  </sheetPr>
  <dimension ref="A1:H108"/>
  <sheetViews>
    <sheetView view="pageBreakPreview" zoomScale="55" zoomScaleSheetLayoutView="55" workbookViewId="0" topLeftCell="A1">
      <selection activeCell="A2" sqref="A2"/>
    </sheetView>
  </sheetViews>
  <sheetFormatPr defaultColWidth="10.8515625" defaultRowHeight="15"/>
  <cols>
    <col min="1" max="1" width="80.140625" style="151" customWidth="1"/>
    <col min="2" max="2" width="24.57421875" style="150" customWidth="1"/>
    <col min="3" max="4" width="13.421875" style="150" customWidth="1"/>
    <col min="5" max="8" width="19.00390625" style="150" customWidth="1"/>
    <col min="9" max="16384" width="10.8515625" style="150" customWidth="1"/>
  </cols>
  <sheetData>
    <row r="1" spans="1:8" ht="65.4" customHeight="1">
      <c r="A1" s="262" t="s">
        <v>228</v>
      </c>
      <c r="B1" s="262"/>
      <c r="C1" s="262"/>
      <c r="D1" s="262"/>
      <c r="E1" s="262"/>
      <c r="F1" s="262"/>
      <c r="G1" s="262"/>
      <c r="H1" s="262"/>
    </row>
    <row r="2" ht="21.6" thickBot="1">
      <c r="A2" s="232" t="s">
        <v>227</v>
      </c>
    </row>
    <row r="3" spans="1:8" ht="46.5" customHeight="1" thickBot="1">
      <c r="A3" s="13" t="s">
        <v>80</v>
      </c>
      <c r="B3" s="15" t="s">
        <v>180</v>
      </c>
      <c r="C3" s="13" t="s">
        <v>177</v>
      </c>
      <c r="D3" s="15" t="s">
        <v>181</v>
      </c>
      <c r="E3" s="16" t="s">
        <v>182</v>
      </c>
      <c r="F3" s="17" t="s">
        <v>179</v>
      </c>
      <c r="G3" s="16" t="s">
        <v>178</v>
      </c>
      <c r="H3" s="18" t="s">
        <v>189</v>
      </c>
    </row>
    <row r="4" spans="1:8" ht="15.9" customHeight="1" thickBot="1">
      <c r="A4" s="170" t="s">
        <v>0</v>
      </c>
      <c r="B4" s="161"/>
      <c r="C4" s="161"/>
      <c r="D4" s="161"/>
      <c r="E4" s="171"/>
      <c r="F4" s="172"/>
      <c r="G4" s="172"/>
      <c r="H4" s="173"/>
    </row>
    <row r="5" spans="1:8" ht="18" customHeight="1">
      <c r="A5" s="25" t="s">
        <v>1</v>
      </c>
      <c r="B5" s="27"/>
      <c r="C5" s="27" t="s">
        <v>2</v>
      </c>
      <c r="D5" s="60">
        <v>1</v>
      </c>
      <c r="E5" s="225"/>
      <c r="F5" s="19">
        <f aca="true" t="shared" si="0" ref="F5:F14">D5*E5</f>
        <v>0</v>
      </c>
      <c r="G5" s="19">
        <f aca="true" t="shared" si="1" ref="G5:G15">F5/100*21</f>
        <v>0</v>
      </c>
      <c r="H5" s="20">
        <f aca="true" t="shared" si="2" ref="H5:H15">F5+G5</f>
        <v>0</v>
      </c>
    </row>
    <row r="6" spans="1:8" ht="18" customHeight="1">
      <c r="A6" s="152" t="s">
        <v>3</v>
      </c>
      <c r="B6" s="153"/>
      <c r="C6" s="153" t="s">
        <v>2</v>
      </c>
      <c r="D6" s="176">
        <v>1</v>
      </c>
      <c r="E6" s="249" t="s">
        <v>200</v>
      </c>
      <c r="F6" s="252"/>
      <c r="G6" s="252"/>
      <c r="H6" s="253"/>
    </row>
    <row r="7" spans="1:8" ht="18" customHeight="1">
      <c r="A7" s="25" t="s">
        <v>4</v>
      </c>
      <c r="B7" s="27"/>
      <c r="C7" s="27" t="s">
        <v>2</v>
      </c>
      <c r="D7" s="60">
        <v>1</v>
      </c>
      <c r="E7" s="225"/>
      <c r="F7" s="19">
        <f t="shared" si="0"/>
        <v>0</v>
      </c>
      <c r="G7" s="19">
        <f t="shared" si="1"/>
        <v>0</v>
      </c>
      <c r="H7" s="20">
        <f t="shared" si="2"/>
        <v>0</v>
      </c>
    </row>
    <row r="8" spans="1:8" ht="18" customHeight="1">
      <c r="A8" s="25" t="s">
        <v>199</v>
      </c>
      <c r="B8" s="27"/>
      <c r="C8" s="27" t="s">
        <v>2</v>
      </c>
      <c r="D8" s="60">
        <v>1</v>
      </c>
      <c r="E8" s="225"/>
      <c r="F8" s="19">
        <f t="shared" si="0"/>
        <v>0</v>
      </c>
      <c r="G8" s="19">
        <f t="shared" si="1"/>
        <v>0</v>
      </c>
      <c r="H8" s="20">
        <f t="shared" si="2"/>
        <v>0</v>
      </c>
    </row>
    <row r="9" spans="1:8" ht="18" customHeight="1">
      <c r="A9" s="25" t="s">
        <v>5</v>
      </c>
      <c r="B9" s="27"/>
      <c r="C9" s="27" t="s">
        <v>2</v>
      </c>
      <c r="D9" s="27">
        <v>1</v>
      </c>
      <c r="E9" s="225"/>
      <c r="F9" s="19">
        <f t="shared" si="0"/>
        <v>0</v>
      </c>
      <c r="G9" s="19">
        <f t="shared" si="1"/>
        <v>0</v>
      </c>
      <c r="H9" s="20">
        <f t="shared" si="2"/>
        <v>0</v>
      </c>
    </row>
    <row r="10" spans="1:8" ht="31.5" customHeight="1">
      <c r="A10" s="25" t="s">
        <v>6</v>
      </c>
      <c r="B10" s="27"/>
      <c r="C10" s="27" t="s">
        <v>2</v>
      </c>
      <c r="D10" s="27">
        <v>1</v>
      </c>
      <c r="E10" s="225"/>
      <c r="F10" s="19">
        <f t="shared" si="0"/>
        <v>0</v>
      </c>
      <c r="G10" s="19">
        <f t="shared" si="1"/>
        <v>0</v>
      </c>
      <c r="H10" s="20">
        <f t="shared" si="2"/>
        <v>0</v>
      </c>
    </row>
    <row r="11" spans="1:8" ht="18" customHeight="1">
      <c r="A11" s="25" t="s">
        <v>7</v>
      </c>
      <c r="B11" s="27"/>
      <c r="C11" s="27" t="s">
        <v>2</v>
      </c>
      <c r="D11" s="27">
        <v>1</v>
      </c>
      <c r="E11" s="225"/>
      <c r="F11" s="19">
        <f t="shared" si="0"/>
        <v>0</v>
      </c>
      <c r="G11" s="19">
        <f t="shared" si="1"/>
        <v>0</v>
      </c>
      <c r="H11" s="20">
        <f t="shared" si="2"/>
        <v>0</v>
      </c>
    </row>
    <row r="12" spans="1:8" ht="18" customHeight="1">
      <c r="A12" s="25" t="s">
        <v>8</v>
      </c>
      <c r="B12" s="27"/>
      <c r="C12" s="27" t="s">
        <v>9</v>
      </c>
      <c r="D12" s="27">
        <v>2000</v>
      </c>
      <c r="E12" s="225"/>
      <c r="F12" s="19">
        <f t="shared" si="0"/>
        <v>0</v>
      </c>
      <c r="G12" s="19">
        <f t="shared" si="1"/>
        <v>0</v>
      </c>
      <c r="H12" s="20">
        <f t="shared" si="2"/>
        <v>0</v>
      </c>
    </row>
    <row r="13" spans="1:8" ht="18" customHeight="1">
      <c r="A13" s="25" t="s">
        <v>10</v>
      </c>
      <c r="B13" s="27"/>
      <c r="C13" s="27" t="s">
        <v>9</v>
      </c>
      <c r="D13" s="27">
        <v>2000</v>
      </c>
      <c r="E13" s="225"/>
      <c r="F13" s="19">
        <f t="shared" si="0"/>
        <v>0</v>
      </c>
      <c r="G13" s="19">
        <f t="shared" si="1"/>
        <v>0</v>
      </c>
      <c r="H13" s="20">
        <f t="shared" si="2"/>
        <v>0</v>
      </c>
    </row>
    <row r="14" spans="1:8" ht="18" customHeight="1" thickBot="1">
      <c r="A14" s="25" t="s">
        <v>11</v>
      </c>
      <c r="B14" s="27"/>
      <c r="C14" s="27" t="s">
        <v>2</v>
      </c>
      <c r="D14" s="27">
        <v>1</v>
      </c>
      <c r="E14" s="225"/>
      <c r="F14" s="19">
        <f t="shared" si="0"/>
        <v>0</v>
      </c>
      <c r="G14" s="19">
        <f t="shared" si="1"/>
        <v>0</v>
      </c>
      <c r="H14" s="20">
        <f t="shared" si="2"/>
        <v>0</v>
      </c>
    </row>
    <row r="15" spans="1:8" ht="18" customHeight="1" thickBot="1">
      <c r="A15" s="83" t="s">
        <v>183</v>
      </c>
      <c r="B15" s="46"/>
      <c r="C15" s="47"/>
      <c r="D15" s="47"/>
      <c r="E15" s="48">
        <f>SUM(E5:E14)</f>
        <v>0</v>
      </c>
      <c r="F15" s="48">
        <f>SUM(F5:F14)</f>
        <v>0</v>
      </c>
      <c r="G15" s="48">
        <f t="shared" si="1"/>
        <v>0</v>
      </c>
      <c r="H15" s="49">
        <f t="shared" si="2"/>
        <v>0</v>
      </c>
    </row>
    <row r="16" spans="1:8" ht="18" customHeight="1" thickBot="1">
      <c r="A16" s="162" t="s">
        <v>202</v>
      </c>
      <c r="B16" s="163"/>
      <c r="C16" s="163"/>
      <c r="D16" s="163"/>
      <c r="E16" s="164"/>
      <c r="F16" s="164"/>
      <c r="G16" s="164"/>
      <c r="H16" s="165"/>
    </row>
    <row r="17" spans="1:8" ht="18" customHeight="1" thickBot="1">
      <c r="A17" s="166" t="s">
        <v>12</v>
      </c>
      <c r="B17" s="167"/>
      <c r="C17" s="167"/>
      <c r="D17" s="167"/>
      <c r="E17" s="168"/>
      <c r="F17" s="168"/>
      <c r="G17" s="168"/>
      <c r="H17" s="169"/>
    </row>
    <row r="18" spans="1:8" ht="32.25" customHeight="1">
      <c r="A18" s="155" t="s">
        <v>203</v>
      </c>
      <c r="B18" s="156" t="s">
        <v>13</v>
      </c>
      <c r="C18" s="156" t="s">
        <v>2</v>
      </c>
      <c r="D18" s="156">
        <v>2</v>
      </c>
      <c r="E18" s="259" t="s">
        <v>200</v>
      </c>
      <c r="F18" s="260"/>
      <c r="G18" s="260"/>
      <c r="H18" s="261"/>
    </row>
    <row r="19" spans="1:8" ht="18" customHeight="1">
      <c r="A19" s="152" t="s">
        <v>14</v>
      </c>
      <c r="B19" s="153" t="s">
        <v>13</v>
      </c>
      <c r="C19" s="153" t="s">
        <v>2</v>
      </c>
      <c r="D19" s="153">
        <v>4</v>
      </c>
      <c r="E19" s="249" t="s">
        <v>200</v>
      </c>
      <c r="F19" s="250"/>
      <c r="G19" s="250"/>
      <c r="H19" s="251"/>
    </row>
    <row r="20" spans="1:8" ht="18" customHeight="1">
      <c r="A20" s="25" t="s">
        <v>15</v>
      </c>
      <c r="B20" s="27" t="s">
        <v>13</v>
      </c>
      <c r="C20" s="27" t="s">
        <v>2</v>
      </c>
      <c r="D20" s="27">
        <v>1</v>
      </c>
      <c r="E20" s="225"/>
      <c r="F20" s="19">
        <f aca="true" t="shared" si="3" ref="F20:F45">D20*E20</f>
        <v>0</v>
      </c>
      <c r="G20" s="19">
        <f aca="true" t="shared" si="4" ref="G20:G46">F20/100*21</f>
        <v>0</v>
      </c>
      <c r="H20" s="20">
        <f aca="true" t="shared" si="5" ref="H20:H46">F20+G20</f>
        <v>0</v>
      </c>
    </row>
    <row r="21" spans="1:8" ht="18" customHeight="1">
      <c r="A21" s="25" t="s">
        <v>16</v>
      </c>
      <c r="B21" s="27" t="s">
        <v>13</v>
      </c>
      <c r="C21" s="27" t="s">
        <v>2</v>
      </c>
      <c r="D21" s="27">
        <v>1</v>
      </c>
      <c r="E21" s="225"/>
      <c r="F21" s="19">
        <f t="shared" si="3"/>
        <v>0</v>
      </c>
      <c r="G21" s="19">
        <f t="shared" si="4"/>
        <v>0</v>
      </c>
      <c r="H21" s="20">
        <f t="shared" si="5"/>
        <v>0</v>
      </c>
    </row>
    <row r="22" spans="1:8" ht="32.25" customHeight="1">
      <c r="A22" s="152" t="s">
        <v>17</v>
      </c>
      <c r="B22" s="153" t="s">
        <v>13</v>
      </c>
      <c r="C22" s="153" t="s">
        <v>2</v>
      </c>
      <c r="D22" s="153">
        <v>1</v>
      </c>
      <c r="E22" s="249" t="s">
        <v>200</v>
      </c>
      <c r="F22" s="250"/>
      <c r="G22" s="250"/>
      <c r="H22" s="251"/>
    </row>
    <row r="23" spans="1:8" ht="18" customHeight="1">
      <c r="A23" s="152" t="s">
        <v>204</v>
      </c>
      <c r="B23" s="153" t="s">
        <v>13</v>
      </c>
      <c r="C23" s="153" t="s">
        <v>2</v>
      </c>
      <c r="D23" s="153">
        <v>1</v>
      </c>
      <c r="E23" s="249" t="s">
        <v>200</v>
      </c>
      <c r="F23" s="250"/>
      <c r="G23" s="250"/>
      <c r="H23" s="251"/>
    </row>
    <row r="24" spans="1:8" ht="33.75" customHeight="1">
      <c r="A24" s="152" t="s">
        <v>18</v>
      </c>
      <c r="B24" s="153" t="s">
        <v>19</v>
      </c>
      <c r="C24" s="153" t="s">
        <v>2</v>
      </c>
      <c r="D24" s="153">
        <v>1</v>
      </c>
      <c r="E24" s="249" t="s">
        <v>200</v>
      </c>
      <c r="F24" s="250"/>
      <c r="G24" s="250"/>
      <c r="H24" s="251"/>
    </row>
    <row r="25" spans="1:8" ht="33.75" customHeight="1">
      <c r="A25" s="152" t="s">
        <v>20</v>
      </c>
      <c r="B25" s="153" t="s">
        <v>19</v>
      </c>
      <c r="C25" s="153" t="s">
        <v>2</v>
      </c>
      <c r="D25" s="153">
        <v>1</v>
      </c>
      <c r="E25" s="249" t="s">
        <v>200</v>
      </c>
      <c r="F25" s="250"/>
      <c r="G25" s="250"/>
      <c r="H25" s="251"/>
    </row>
    <row r="26" spans="1:8" ht="33.75" customHeight="1">
      <c r="A26" s="152" t="s">
        <v>21</v>
      </c>
      <c r="B26" s="153" t="s">
        <v>19</v>
      </c>
      <c r="C26" s="153" t="s">
        <v>2</v>
      </c>
      <c r="D26" s="153">
        <v>1</v>
      </c>
      <c r="E26" s="249" t="s">
        <v>200</v>
      </c>
      <c r="F26" s="250"/>
      <c r="G26" s="250"/>
      <c r="H26" s="251"/>
    </row>
    <row r="27" spans="1:8" ht="33.75" customHeight="1">
      <c r="A27" s="152" t="s">
        <v>22</v>
      </c>
      <c r="B27" s="153" t="s">
        <v>19</v>
      </c>
      <c r="C27" s="153" t="s">
        <v>2</v>
      </c>
      <c r="D27" s="153">
        <v>12</v>
      </c>
      <c r="E27" s="249" t="s">
        <v>200</v>
      </c>
      <c r="F27" s="250"/>
      <c r="G27" s="250"/>
      <c r="H27" s="251"/>
    </row>
    <row r="28" spans="1:8" ht="33.75" customHeight="1">
      <c r="A28" s="152" t="s">
        <v>23</v>
      </c>
      <c r="B28" s="153" t="s">
        <v>19</v>
      </c>
      <c r="C28" s="153" t="s">
        <v>2</v>
      </c>
      <c r="D28" s="153">
        <v>2</v>
      </c>
      <c r="E28" s="249" t="s">
        <v>200</v>
      </c>
      <c r="F28" s="250"/>
      <c r="G28" s="250"/>
      <c r="H28" s="251"/>
    </row>
    <row r="29" spans="1:8" ht="33.75" customHeight="1">
      <c r="A29" s="152" t="s">
        <v>24</v>
      </c>
      <c r="B29" s="153" t="s">
        <v>19</v>
      </c>
      <c r="C29" s="153" t="s">
        <v>2</v>
      </c>
      <c r="D29" s="153">
        <v>2</v>
      </c>
      <c r="E29" s="249" t="s">
        <v>200</v>
      </c>
      <c r="F29" s="250"/>
      <c r="G29" s="250"/>
      <c r="H29" s="251"/>
    </row>
    <row r="30" spans="1:8" ht="18" customHeight="1">
      <c r="A30" s="25" t="s">
        <v>205</v>
      </c>
      <c r="B30" s="27" t="s">
        <v>25</v>
      </c>
      <c r="C30" s="27" t="s">
        <v>2</v>
      </c>
      <c r="D30" s="27">
        <v>1</v>
      </c>
      <c r="E30" s="225"/>
      <c r="F30" s="19">
        <f t="shared" si="3"/>
        <v>0</v>
      </c>
      <c r="G30" s="19">
        <f t="shared" si="4"/>
        <v>0</v>
      </c>
      <c r="H30" s="20">
        <f t="shared" si="5"/>
        <v>0</v>
      </c>
    </row>
    <row r="31" spans="1:8" ht="18" customHeight="1">
      <c r="A31" s="25" t="s">
        <v>26</v>
      </c>
      <c r="B31" s="27" t="s">
        <v>25</v>
      </c>
      <c r="C31" s="27" t="s">
        <v>2</v>
      </c>
      <c r="D31" s="27">
        <v>1</v>
      </c>
      <c r="E31" s="225"/>
      <c r="F31" s="19">
        <f t="shared" si="3"/>
        <v>0</v>
      </c>
      <c r="G31" s="19">
        <f t="shared" si="4"/>
        <v>0</v>
      </c>
      <c r="H31" s="20">
        <f t="shared" si="5"/>
        <v>0</v>
      </c>
    </row>
    <row r="32" spans="1:8" ht="18" customHeight="1">
      <c r="A32" s="25" t="s">
        <v>27</v>
      </c>
      <c r="B32" s="27" t="s">
        <v>25</v>
      </c>
      <c r="C32" s="27" t="s">
        <v>2</v>
      </c>
      <c r="D32" s="27">
        <v>1</v>
      </c>
      <c r="E32" s="225"/>
      <c r="F32" s="19">
        <f t="shared" si="3"/>
        <v>0</v>
      </c>
      <c r="G32" s="19">
        <f t="shared" si="4"/>
        <v>0</v>
      </c>
      <c r="H32" s="20">
        <f t="shared" si="5"/>
        <v>0</v>
      </c>
    </row>
    <row r="33" spans="1:8" ht="41.25" customHeight="1">
      <c r="A33" s="25" t="s">
        <v>206</v>
      </c>
      <c r="B33" s="27" t="s">
        <v>25</v>
      </c>
      <c r="C33" s="27" t="s">
        <v>2</v>
      </c>
      <c r="D33" s="27">
        <v>1</v>
      </c>
      <c r="E33" s="225"/>
      <c r="F33" s="19">
        <f t="shared" si="3"/>
        <v>0</v>
      </c>
      <c r="G33" s="19">
        <f t="shared" si="4"/>
        <v>0</v>
      </c>
      <c r="H33" s="20">
        <f t="shared" si="5"/>
        <v>0</v>
      </c>
    </row>
    <row r="34" spans="1:8" ht="18" customHeight="1">
      <c r="A34" s="25" t="s">
        <v>207</v>
      </c>
      <c r="B34" s="27" t="s">
        <v>25</v>
      </c>
      <c r="C34" s="27" t="s">
        <v>2</v>
      </c>
      <c r="D34" s="27">
        <v>1</v>
      </c>
      <c r="E34" s="225"/>
      <c r="F34" s="19">
        <f t="shared" si="3"/>
        <v>0</v>
      </c>
      <c r="G34" s="19">
        <f t="shared" si="4"/>
        <v>0</v>
      </c>
      <c r="H34" s="20">
        <f t="shared" si="5"/>
        <v>0</v>
      </c>
    </row>
    <row r="35" spans="1:8" ht="49.5" customHeight="1">
      <c r="A35" s="25" t="s">
        <v>208</v>
      </c>
      <c r="B35" s="27" t="s">
        <v>28</v>
      </c>
      <c r="C35" s="27" t="s">
        <v>2</v>
      </c>
      <c r="D35" s="27">
        <v>1</v>
      </c>
      <c r="E35" s="225"/>
      <c r="F35" s="19">
        <f t="shared" si="3"/>
        <v>0</v>
      </c>
      <c r="G35" s="19">
        <f t="shared" si="4"/>
        <v>0</v>
      </c>
      <c r="H35" s="20">
        <f t="shared" si="5"/>
        <v>0</v>
      </c>
    </row>
    <row r="36" spans="1:8" ht="44.25" customHeight="1">
      <c r="A36" s="25" t="s">
        <v>209</v>
      </c>
      <c r="B36" s="27" t="s">
        <v>29</v>
      </c>
      <c r="C36" s="27" t="s">
        <v>2</v>
      </c>
      <c r="D36" s="27">
        <v>1</v>
      </c>
      <c r="E36" s="225"/>
      <c r="F36" s="19">
        <f t="shared" si="3"/>
        <v>0</v>
      </c>
      <c r="G36" s="19">
        <f t="shared" si="4"/>
        <v>0</v>
      </c>
      <c r="H36" s="20">
        <f t="shared" si="5"/>
        <v>0</v>
      </c>
    </row>
    <row r="37" spans="1:8" ht="32.25" customHeight="1">
      <c r="A37" s="25" t="s">
        <v>210</v>
      </c>
      <c r="B37" s="27" t="s">
        <v>30</v>
      </c>
      <c r="C37" s="27" t="s">
        <v>2</v>
      </c>
      <c r="D37" s="27">
        <v>1</v>
      </c>
      <c r="E37" s="225"/>
      <c r="F37" s="19">
        <f t="shared" si="3"/>
        <v>0</v>
      </c>
      <c r="G37" s="19">
        <f t="shared" si="4"/>
        <v>0</v>
      </c>
      <c r="H37" s="20">
        <f t="shared" si="5"/>
        <v>0</v>
      </c>
    </row>
    <row r="38" spans="1:8" ht="18" customHeight="1">
      <c r="A38" s="25" t="s">
        <v>211</v>
      </c>
      <c r="B38" s="27" t="s">
        <v>30</v>
      </c>
      <c r="C38" s="27" t="s">
        <v>2</v>
      </c>
      <c r="D38" s="27">
        <v>1</v>
      </c>
      <c r="E38" s="225"/>
      <c r="F38" s="19">
        <f t="shared" si="3"/>
        <v>0</v>
      </c>
      <c r="G38" s="19">
        <f t="shared" si="4"/>
        <v>0</v>
      </c>
      <c r="H38" s="20">
        <f t="shared" si="5"/>
        <v>0</v>
      </c>
    </row>
    <row r="39" spans="1:8" ht="18" customHeight="1">
      <c r="A39" s="25" t="s">
        <v>184</v>
      </c>
      <c r="B39" s="27" t="s">
        <v>30</v>
      </c>
      <c r="C39" s="27" t="s">
        <v>2</v>
      </c>
      <c r="D39" s="27">
        <v>1</v>
      </c>
      <c r="E39" s="225"/>
      <c r="F39" s="19">
        <f t="shared" si="3"/>
        <v>0</v>
      </c>
      <c r="G39" s="19">
        <f t="shared" si="4"/>
        <v>0</v>
      </c>
      <c r="H39" s="20">
        <f t="shared" si="5"/>
        <v>0</v>
      </c>
    </row>
    <row r="40" spans="1:8" ht="32.25" customHeight="1">
      <c r="A40" s="25" t="s">
        <v>212</v>
      </c>
      <c r="B40" s="27" t="s">
        <v>30</v>
      </c>
      <c r="C40" s="27" t="s">
        <v>2</v>
      </c>
      <c r="D40" s="27">
        <v>1</v>
      </c>
      <c r="E40" s="225"/>
      <c r="F40" s="19">
        <f t="shared" si="3"/>
        <v>0</v>
      </c>
      <c r="G40" s="19">
        <f t="shared" si="4"/>
        <v>0</v>
      </c>
      <c r="H40" s="20">
        <f t="shared" si="5"/>
        <v>0</v>
      </c>
    </row>
    <row r="41" spans="1:8" ht="18" customHeight="1">
      <c r="A41" s="25" t="s">
        <v>211</v>
      </c>
      <c r="B41" s="27" t="s">
        <v>30</v>
      </c>
      <c r="C41" s="27" t="s">
        <v>2</v>
      </c>
      <c r="D41" s="27">
        <v>1</v>
      </c>
      <c r="E41" s="225"/>
      <c r="F41" s="19">
        <f t="shared" si="3"/>
        <v>0</v>
      </c>
      <c r="G41" s="19">
        <f t="shared" si="4"/>
        <v>0</v>
      </c>
      <c r="H41" s="20">
        <f t="shared" si="5"/>
        <v>0</v>
      </c>
    </row>
    <row r="42" spans="1:8" ht="18" customHeight="1">
      <c r="A42" s="25" t="s">
        <v>184</v>
      </c>
      <c r="B42" s="27" t="s">
        <v>30</v>
      </c>
      <c r="C42" s="27" t="s">
        <v>2</v>
      </c>
      <c r="D42" s="27">
        <v>1</v>
      </c>
      <c r="E42" s="225"/>
      <c r="F42" s="19">
        <f t="shared" si="3"/>
        <v>0</v>
      </c>
      <c r="G42" s="19">
        <f t="shared" si="4"/>
        <v>0</v>
      </c>
      <c r="H42" s="20">
        <f t="shared" si="5"/>
        <v>0</v>
      </c>
    </row>
    <row r="43" spans="1:8" ht="31.5" customHeight="1">
      <c r="A43" s="25" t="s">
        <v>213</v>
      </c>
      <c r="B43" s="27" t="s">
        <v>30</v>
      </c>
      <c r="C43" s="27" t="s">
        <v>2</v>
      </c>
      <c r="D43" s="27">
        <v>1</v>
      </c>
      <c r="E43" s="225"/>
      <c r="F43" s="19">
        <f t="shared" si="3"/>
        <v>0</v>
      </c>
      <c r="G43" s="19">
        <f t="shared" si="4"/>
        <v>0</v>
      </c>
      <c r="H43" s="20">
        <f t="shared" si="5"/>
        <v>0</v>
      </c>
    </row>
    <row r="44" spans="1:8" ht="18" customHeight="1">
      <c r="A44" s="25" t="s">
        <v>214</v>
      </c>
      <c r="B44" s="27" t="s">
        <v>30</v>
      </c>
      <c r="C44" s="27" t="s">
        <v>2</v>
      </c>
      <c r="D44" s="27">
        <v>1</v>
      </c>
      <c r="E44" s="225"/>
      <c r="F44" s="19">
        <f t="shared" si="3"/>
        <v>0</v>
      </c>
      <c r="G44" s="19">
        <f t="shared" si="4"/>
        <v>0</v>
      </c>
      <c r="H44" s="20">
        <f t="shared" si="5"/>
        <v>0</v>
      </c>
    </row>
    <row r="45" spans="1:8" ht="18" customHeight="1" thickBot="1">
      <c r="A45" s="25" t="s">
        <v>184</v>
      </c>
      <c r="B45" s="27" t="s">
        <v>30</v>
      </c>
      <c r="C45" s="27" t="s">
        <v>2</v>
      </c>
      <c r="D45" s="27">
        <v>1</v>
      </c>
      <c r="E45" s="225"/>
      <c r="F45" s="19">
        <f t="shared" si="3"/>
        <v>0</v>
      </c>
      <c r="G45" s="19">
        <f t="shared" si="4"/>
        <v>0</v>
      </c>
      <c r="H45" s="20">
        <f t="shared" si="5"/>
        <v>0</v>
      </c>
    </row>
    <row r="46" spans="1:8" ht="18" customHeight="1" thickBot="1">
      <c r="A46" s="83" t="s">
        <v>183</v>
      </c>
      <c r="B46" s="46"/>
      <c r="C46" s="47"/>
      <c r="D46" s="47"/>
      <c r="E46" s="48">
        <f>SUM(E18:E45)</f>
        <v>0</v>
      </c>
      <c r="F46" s="48">
        <f>SUM(F18:F45)</f>
        <v>0</v>
      </c>
      <c r="G46" s="48">
        <f t="shared" si="4"/>
        <v>0</v>
      </c>
      <c r="H46" s="49">
        <f t="shared" si="5"/>
        <v>0</v>
      </c>
    </row>
    <row r="47" spans="1:8" ht="18" customHeight="1" thickBot="1">
      <c r="A47" s="158" t="s">
        <v>32</v>
      </c>
      <c r="B47" s="159"/>
      <c r="C47" s="159"/>
      <c r="D47" s="159"/>
      <c r="E47" s="133"/>
      <c r="F47" s="133"/>
      <c r="G47" s="133"/>
      <c r="H47" s="160"/>
    </row>
    <row r="48" spans="1:8" ht="18" customHeight="1">
      <c r="A48" s="35" t="s">
        <v>33</v>
      </c>
      <c r="B48" s="38"/>
      <c r="C48" s="31" t="s">
        <v>2</v>
      </c>
      <c r="D48" s="31">
        <v>19</v>
      </c>
      <c r="E48" s="226"/>
      <c r="F48" s="11">
        <f>D48*E48</f>
        <v>0</v>
      </c>
      <c r="G48" s="11">
        <f>F48/100*21</f>
        <v>0</v>
      </c>
      <c r="H48" s="12">
        <f>F48+G48</f>
        <v>0</v>
      </c>
    </row>
    <row r="49" spans="1:8" ht="18" customHeight="1">
      <c r="A49" s="35" t="s">
        <v>34</v>
      </c>
      <c r="B49" s="38"/>
      <c r="C49" s="31" t="s">
        <v>2</v>
      </c>
      <c r="D49" s="31">
        <v>13</v>
      </c>
      <c r="E49" s="226"/>
      <c r="F49" s="11">
        <f aca="true" t="shared" si="6" ref="F49:F67">D49*E49</f>
        <v>0</v>
      </c>
      <c r="G49" s="11">
        <f aca="true" t="shared" si="7" ref="G49:G68">F49/100*21</f>
        <v>0</v>
      </c>
      <c r="H49" s="12">
        <f aca="true" t="shared" si="8" ref="H49:H68">F49+G49</f>
        <v>0</v>
      </c>
    </row>
    <row r="50" spans="1:8" ht="18" customHeight="1">
      <c r="A50" s="35" t="s">
        <v>35</v>
      </c>
      <c r="B50" s="38"/>
      <c r="C50" s="31" t="s">
        <v>2</v>
      </c>
      <c r="D50" s="31">
        <v>6</v>
      </c>
      <c r="E50" s="226"/>
      <c r="F50" s="11">
        <f t="shared" si="6"/>
        <v>0</v>
      </c>
      <c r="G50" s="11">
        <f t="shared" si="7"/>
        <v>0</v>
      </c>
      <c r="H50" s="12">
        <f t="shared" si="8"/>
        <v>0</v>
      </c>
    </row>
    <row r="51" spans="1:8" ht="30.75" customHeight="1">
      <c r="A51" s="35" t="s">
        <v>215</v>
      </c>
      <c r="B51" s="38"/>
      <c r="C51" s="31" t="s">
        <v>2</v>
      </c>
      <c r="D51" s="31">
        <v>6</v>
      </c>
      <c r="E51" s="226"/>
      <c r="F51" s="11">
        <f t="shared" si="6"/>
        <v>0</v>
      </c>
      <c r="G51" s="11">
        <f t="shared" si="7"/>
        <v>0</v>
      </c>
      <c r="H51" s="12">
        <f t="shared" si="8"/>
        <v>0</v>
      </c>
    </row>
    <row r="52" spans="1:8" ht="18" customHeight="1">
      <c r="A52" s="35" t="s">
        <v>36</v>
      </c>
      <c r="B52" s="38"/>
      <c r="C52" s="31" t="s">
        <v>2</v>
      </c>
      <c r="D52" s="31">
        <v>5</v>
      </c>
      <c r="E52" s="226"/>
      <c r="F52" s="11">
        <f t="shared" si="6"/>
        <v>0</v>
      </c>
      <c r="G52" s="11">
        <f t="shared" si="7"/>
        <v>0</v>
      </c>
      <c r="H52" s="12">
        <f t="shared" si="8"/>
        <v>0</v>
      </c>
    </row>
    <row r="53" spans="1:8" ht="18" customHeight="1">
      <c r="A53" s="35" t="s">
        <v>37</v>
      </c>
      <c r="B53" s="38"/>
      <c r="C53" s="31" t="s">
        <v>2</v>
      </c>
      <c r="D53" s="31">
        <v>2</v>
      </c>
      <c r="E53" s="226"/>
      <c r="F53" s="11">
        <f t="shared" si="6"/>
        <v>0</v>
      </c>
      <c r="G53" s="11">
        <f t="shared" si="7"/>
        <v>0</v>
      </c>
      <c r="H53" s="12">
        <f t="shared" si="8"/>
        <v>0</v>
      </c>
    </row>
    <row r="54" spans="1:8" ht="33" customHeight="1">
      <c r="A54" s="35" t="s">
        <v>38</v>
      </c>
      <c r="B54" s="38"/>
      <c r="C54" s="31" t="s">
        <v>2</v>
      </c>
      <c r="D54" s="31">
        <v>1</v>
      </c>
      <c r="E54" s="226"/>
      <c r="F54" s="11">
        <f t="shared" si="6"/>
        <v>0</v>
      </c>
      <c r="G54" s="11">
        <f t="shared" si="7"/>
        <v>0</v>
      </c>
      <c r="H54" s="12">
        <f t="shared" si="8"/>
        <v>0</v>
      </c>
    </row>
    <row r="55" spans="1:8" ht="33" customHeight="1">
      <c r="A55" s="35" t="s">
        <v>39</v>
      </c>
      <c r="B55" s="38"/>
      <c r="C55" s="31" t="s">
        <v>2</v>
      </c>
      <c r="D55" s="31">
        <v>2</v>
      </c>
      <c r="E55" s="226"/>
      <c r="F55" s="11">
        <f t="shared" si="6"/>
        <v>0</v>
      </c>
      <c r="G55" s="11">
        <f t="shared" si="7"/>
        <v>0</v>
      </c>
      <c r="H55" s="12">
        <f t="shared" si="8"/>
        <v>0</v>
      </c>
    </row>
    <row r="56" spans="1:8" ht="18" customHeight="1">
      <c r="A56" s="35" t="s">
        <v>40</v>
      </c>
      <c r="B56" s="38"/>
      <c r="C56" s="31" t="s">
        <v>2</v>
      </c>
      <c r="D56" s="31">
        <v>1</v>
      </c>
      <c r="E56" s="226"/>
      <c r="F56" s="11">
        <f t="shared" si="6"/>
        <v>0</v>
      </c>
      <c r="G56" s="11">
        <f t="shared" si="7"/>
        <v>0</v>
      </c>
      <c r="H56" s="12">
        <f t="shared" si="8"/>
        <v>0</v>
      </c>
    </row>
    <row r="57" spans="1:8" ht="18" customHeight="1">
      <c r="A57" s="35" t="s">
        <v>41</v>
      </c>
      <c r="B57" s="38"/>
      <c r="C57" s="31" t="s">
        <v>2</v>
      </c>
      <c r="D57" s="31">
        <v>2</v>
      </c>
      <c r="E57" s="226"/>
      <c r="F57" s="11">
        <f t="shared" si="6"/>
        <v>0</v>
      </c>
      <c r="G57" s="11">
        <f t="shared" si="7"/>
        <v>0</v>
      </c>
      <c r="H57" s="12">
        <f t="shared" si="8"/>
        <v>0</v>
      </c>
    </row>
    <row r="58" spans="1:8" ht="18" customHeight="1">
      <c r="A58" s="35" t="s">
        <v>42</v>
      </c>
      <c r="B58" s="38"/>
      <c r="C58" s="31" t="s">
        <v>2</v>
      </c>
      <c r="D58" s="31">
        <v>1</v>
      </c>
      <c r="E58" s="226"/>
      <c r="F58" s="11">
        <f t="shared" si="6"/>
        <v>0</v>
      </c>
      <c r="G58" s="11">
        <f t="shared" si="7"/>
        <v>0</v>
      </c>
      <c r="H58" s="12">
        <f t="shared" si="8"/>
        <v>0</v>
      </c>
    </row>
    <row r="59" spans="1:8" ht="18" customHeight="1">
      <c r="A59" s="35" t="s">
        <v>43</v>
      </c>
      <c r="B59" s="38"/>
      <c r="C59" s="31" t="s">
        <v>2</v>
      </c>
      <c r="D59" s="31">
        <v>9</v>
      </c>
      <c r="E59" s="226"/>
      <c r="F59" s="11">
        <f t="shared" si="6"/>
        <v>0</v>
      </c>
      <c r="G59" s="11">
        <f t="shared" si="7"/>
        <v>0</v>
      </c>
      <c r="H59" s="12">
        <f t="shared" si="8"/>
        <v>0</v>
      </c>
    </row>
    <row r="60" spans="1:8" ht="18" customHeight="1">
      <c r="A60" s="35" t="s">
        <v>44</v>
      </c>
      <c r="B60" s="38"/>
      <c r="C60" s="31" t="s">
        <v>2</v>
      </c>
      <c r="D60" s="31">
        <v>12</v>
      </c>
      <c r="E60" s="226"/>
      <c r="F60" s="11">
        <f t="shared" si="6"/>
        <v>0</v>
      </c>
      <c r="G60" s="11">
        <f t="shared" si="7"/>
        <v>0</v>
      </c>
      <c r="H60" s="12">
        <f t="shared" si="8"/>
        <v>0</v>
      </c>
    </row>
    <row r="61" spans="1:8" ht="18" customHeight="1">
      <c r="A61" s="35" t="s">
        <v>45</v>
      </c>
      <c r="B61" s="38"/>
      <c r="C61" s="31" t="s">
        <v>2</v>
      </c>
      <c r="D61" s="31">
        <v>2</v>
      </c>
      <c r="E61" s="226"/>
      <c r="F61" s="11">
        <f t="shared" si="6"/>
        <v>0</v>
      </c>
      <c r="G61" s="11">
        <f t="shared" si="7"/>
        <v>0</v>
      </c>
      <c r="H61" s="12">
        <f t="shared" si="8"/>
        <v>0</v>
      </c>
    </row>
    <row r="62" spans="1:8" ht="18" customHeight="1">
      <c r="A62" s="35" t="s">
        <v>46</v>
      </c>
      <c r="B62" s="38"/>
      <c r="C62" s="31" t="s">
        <v>2</v>
      </c>
      <c r="D62" s="31">
        <v>2</v>
      </c>
      <c r="E62" s="226"/>
      <c r="F62" s="11">
        <f t="shared" si="6"/>
        <v>0</v>
      </c>
      <c r="G62" s="11">
        <f t="shared" si="7"/>
        <v>0</v>
      </c>
      <c r="H62" s="12">
        <f t="shared" si="8"/>
        <v>0</v>
      </c>
    </row>
    <row r="63" spans="1:8" ht="18" customHeight="1">
      <c r="A63" s="35" t="s">
        <v>47</v>
      </c>
      <c r="B63" s="38"/>
      <c r="C63" s="31" t="s">
        <v>2</v>
      </c>
      <c r="D63" s="31">
        <v>2</v>
      </c>
      <c r="E63" s="226"/>
      <c r="F63" s="11">
        <f t="shared" si="6"/>
        <v>0</v>
      </c>
      <c r="G63" s="11">
        <f t="shared" si="7"/>
        <v>0</v>
      </c>
      <c r="H63" s="12">
        <f t="shared" si="8"/>
        <v>0</v>
      </c>
    </row>
    <row r="64" spans="1:8" ht="18" customHeight="1">
      <c r="A64" s="35" t="s">
        <v>48</v>
      </c>
      <c r="B64" s="38"/>
      <c r="C64" s="31" t="s">
        <v>2</v>
      </c>
      <c r="D64" s="31">
        <v>4</v>
      </c>
      <c r="E64" s="226"/>
      <c r="F64" s="11">
        <f t="shared" si="6"/>
        <v>0</v>
      </c>
      <c r="G64" s="11">
        <f t="shared" si="7"/>
        <v>0</v>
      </c>
      <c r="H64" s="12">
        <f t="shared" si="8"/>
        <v>0</v>
      </c>
    </row>
    <row r="65" spans="1:8" ht="18" customHeight="1">
      <c r="A65" s="35" t="s">
        <v>49</v>
      </c>
      <c r="B65" s="38"/>
      <c r="C65" s="31" t="s">
        <v>2</v>
      </c>
      <c r="D65" s="31">
        <v>4</v>
      </c>
      <c r="E65" s="226"/>
      <c r="F65" s="11">
        <f t="shared" si="6"/>
        <v>0</v>
      </c>
      <c r="G65" s="11">
        <f t="shared" si="7"/>
        <v>0</v>
      </c>
      <c r="H65" s="12">
        <f t="shared" si="8"/>
        <v>0</v>
      </c>
    </row>
    <row r="66" spans="1:8" ht="18" customHeight="1">
      <c r="A66" s="36" t="s">
        <v>50</v>
      </c>
      <c r="B66" s="39"/>
      <c r="C66" s="27" t="s">
        <v>2</v>
      </c>
      <c r="D66" s="27">
        <v>5</v>
      </c>
      <c r="E66" s="225"/>
      <c r="F66" s="19">
        <f t="shared" si="6"/>
        <v>0</v>
      </c>
      <c r="G66" s="19">
        <f t="shared" si="7"/>
        <v>0</v>
      </c>
      <c r="H66" s="20">
        <f t="shared" si="8"/>
        <v>0</v>
      </c>
    </row>
    <row r="67" spans="1:8" ht="18" customHeight="1" thickBot="1">
      <c r="A67" s="36" t="s">
        <v>51</v>
      </c>
      <c r="B67" s="39"/>
      <c r="C67" s="27" t="s">
        <v>2</v>
      </c>
      <c r="D67" s="27">
        <v>2</v>
      </c>
      <c r="E67" s="225"/>
      <c r="F67" s="19">
        <f t="shared" si="6"/>
        <v>0</v>
      </c>
      <c r="G67" s="19">
        <f t="shared" si="7"/>
        <v>0</v>
      </c>
      <c r="H67" s="20">
        <f t="shared" si="8"/>
        <v>0</v>
      </c>
    </row>
    <row r="68" spans="1:8" ht="18" customHeight="1" thickBot="1">
      <c r="A68" s="117" t="s">
        <v>183</v>
      </c>
      <c r="B68" s="41"/>
      <c r="C68" s="42"/>
      <c r="D68" s="42"/>
      <c r="E68" s="43">
        <f>SUM(E48:E67)</f>
        <v>0</v>
      </c>
      <c r="F68" s="43">
        <f>SUM(F48:F67)</f>
        <v>0</v>
      </c>
      <c r="G68" s="43">
        <f t="shared" si="7"/>
        <v>0</v>
      </c>
      <c r="H68" s="44">
        <f t="shared" si="8"/>
        <v>0</v>
      </c>
    </row>
    <row r="69" spans="1:8" ht="18" customHeight="1" thickBot="1">
      <c r="A69" s="158" t="s">
        <v>52</v>
      </c>
      <c r="B69" s="159"/>
      <c r="C69" s="159"/>
      <c r="D69" s="159"/>
      <c r="E69" s="133"/>
      <c r="F69" s="133"/>
      <c r="G69" s="133"/>
      <c r="H69" s="160"/>
    </row>
    <row r="70" spans="1:8" ht="33.75" customHeight="1">
      <c r="A70" s="36" t="s">
        <v>217</v>
      </c>
      <c r="B70" s="59"/>
      <c r="C70" s="19" t="s">
        <v>53</v>
      </c>
      <c r="D70" s="60">
        <v>24</v>
      </c>
      <c r="E70" s="225"/>
      <c r="F70" s="19">
        <f>D70*E70</f>
        <v>0</v>
      </c>
      <c r="G70" s="19">
        <f>F70/100*21</f>
        <v>0</v>
      </c>
      <c r="H70" s="20">
        <f>F70+G70</f>
        <v>0</v>
      </c>
    </row>
    <row r="71" spans="1:8" ht="33.75" customHeight="1">
      <c r="A71" s="36" t="s">
        <v>54</v>
      </c>
      <c r="B71" s="59"/>
      <c r="C71" s="19" t="s">
        <v>53</v>
      </c>
      <c r="D71" s="60">
        <v>11</v>
      </c>
      <c r="E71" s="225"/>
      <c r="F71" s="19">
        <f aca="true" t="shared" si="9" ref="F71:F82">D71*E71</f>
        <v>0</v>
      </c>
      <c r="G71" s="19">
        <f aca="true" t="shared" si="10" ref="G71:G83">F71/100*21</f>
        <v>0</v>
      </c>
      <c r="H71" s="20">
        <f aca="true" t="shared" si="11" ref="H71:H83">F71+G71</f>
        <v>0</v>
      </c>
    </row>
    <row r="72" spans="1:8" ht="33.75" customHeight="1">
      <c r="A72" s="36" t="s">
        <v>218</v>
      </c>
      <c r="B72" s="59"/>
      <c r="C72" s="19" t="s">
        <v>53</v>
      </c>
      <c r="D72" s="60">
        <v>15</v>
      </c>
      <c r="E72" s="225"/>
      <c r="F72" s="19">
        <f t="shared" si="9"/>
        <v>0</v>
      </c>
      <c r="G72" s="19">
        <f t="shared" si="10"/>
        <v>0</v>
      </c>
      <c r="H72" s="20">
        <f t="shared" si="11"/>
        <v>0</v>
      </c>
    </row>
    <row r="73" spans="1:8" ht="33.75" customHeight="1">
      <c r="A73" s="36" t="s">
        <v>219</v>
      </c>
      <c r="B73" s="59"/>
      <c r="C73" s="19" t="s">
        <v>53</v>
      </c>
      <c r="D73" s="60">
        <v>13</v>
      </c>
      <c r="E73" s="225"/>
      <c r="F73" s="19">
        <f t="shared" si="9"/>
        <v>0</v>
      </c>
      <c r="G73" s="19">
        <f t="shared" si="10"/>
        <v>0</v>
      </c>
      <c r="H73" s="20">
        <f t="shared" si="11"/>
        <v>0</v>
      </c>
    </row>
    <row r="74" spans="1:8" ht="33.75" customHeight="1">
      <c r="A74" s="36" t="s">
        <v>220</v>
      </c>
      <c r="B74" s="59"/>
      <c r="C74" s="19" t="s">
        <v>53</v>
      </c>
      <c r="D74" s="60">
        <v>19</v>
      </c>
      <c r="E74" s="225"/>
      <c r="F74" s="19">
        <f t="shared" si="9"/>
        <v>0</v>
      </c>
      <c r="G74" s="19">
        <f t="shared" si="10"/>
        <v>0</v>
      </c>
      <c r="H74" s="20">
        <f t="shared" si="11"/>
        <v>0</v>
      </c>
    </row>
    <row r="75" spans="1:8" ht="18" customHeight="1">
      <c r="A75" s="36" t="s">
        <v>221</v>
      </c>
      <c r="B75" s="59"/>
      <c r="C75" s="19" t="s">
        <v>56</v>
      </c>
      <c r="D75" s="60">
        <v>12</v>
      </c>
      <c r="E75" s="225"/>
      <c r="F75" s="19">
        <f t="shared" si="9"/>
        <v>0</v>
      </c>
      <c r="G75" s="19">
        <f t="shared" si="10"/>
        <v>0</v>
      </c>
      <c r="H75" s="20">
        <f t="shared" si="11"/>
        <v>0</v>
      </c>
    </row>
    <row r="76" spans="1:8" ht="33.75" customHeight="1">
      <c r="A76" s="36" t="s">
        <v>57</v>
      </c>
      <c r="B76" s="59"/>
      <c r="C76" s="19" t="s">
        <v>53</v>
      </c>
      <c r="D76" s="60">
        <v>24</v>
      </c>
      <c r="E76" s="225"/>
      <c r="F76" s="19">
        <f t="shared" si="9"/>
        <v>0</v>
      </c>
      <c r="G76" s="19">
        <f t="shared" si="10"/>
        <v>0</v>
      </c>
      <c r="H76" s="20">
        <f t="shared" si="11"/>
        <v>0</v>
      </c>
    </row>
    <row r="77" spans="1:8" ht="33.75" customHeight="1">
      <c r="A77" s="36" t="s">
        <v>58</v>
      </c>
      <c r="B77" s="59"/>
      <c r="C77" s="19" t="s">
        <v>53</v>
      </c>
      <c r="D77" s="60">
        <v>11</v>
      </c>
      <c r="E77" s="225"/>
      <c r="F77" s="19">
        <f t="shared" si="9"/>
        <v>0</v>
      </c>
      <c r="G77" s="19">
        <f t="shared" si="10"/>
        <v>0</v>
      </c>
      <c r="H77" s="20">
        <f t="shared" si="11"/>
        <v>0</v>
      </c>
    </row>
    <row r="78" spans="1:8" ht="33.75" customHeight="1">
      <c r="A78" s="36" t="s">
        <v>59</v>
      </c>
      <c r="B78" s="59"/>
      <c r="C78" s="19" t="s">
        <v>53</v>
      </c>
      <c r="D78" s="60">
        <v>15</v>
      </c>
      <c r="E78" s="225"/>
      <c r="F78" s="19">
        <f t="shared" si="9"/>
        <v>0</v>
      </c>
      <c r="G78" s="19">
        <f t="shared" si="10"/>
        <v>0</v>
      </c>
      <c r="H78" s="20">
        <f t="shared" si="11"/>
        <v>0</v>
      </c>
    </row>
    <row r="79" spans="1:8" ht="33.75" customHeight="1">
      <c r="A79" s="36" t="s">
        <v>60</v>
      </c>
      <c r="B79" s="59"/>
      <c r="C79" s="19" t="s">
        <v>53</v>
      </c>
      <c r="D79" s="60">
        <v>13</v>
      </c>
      <c r="E79" s="225"/>
      <c r="F79" s="19">
        <f t="shared" si="9"/>
        <v>0</v>
      </c>
      <c r="G79" s="19">
        <f t="shared" si="10"/>
        <v>0</v>
      </c>
      <c r="H79" s="20">
        <f t="shared" si="11"/>
        <v>0</v>
      </c>
    </row>
    <row r="80" spans="1:8" ht="33.75" customHeight="1">
      <c r="A80" s="36" t="s">
        <v>60</v>
      </c>
      <c r="B80" s="59"/>
      <c r="C80" s="19" t="s">
        <v>53</v>
      </c>
      <c r="D80" s="60">
        <v>19</v>
      </c>
      <c r="E80" s="225"/>
      <c r="F80" s="19">
        <f t="shared" si="9"/>
        <v>0</v>
      </c>
      <c r="G80" s="19">
        <f t="shared" si="10"/>
        <v>0</v>
      </c>
      <c r="H80" s="20">
        <f t="shared" si="11"/>
        <v>0</v>
      </c>
    </row>
    <row r="81" spans="1:8" ht="33.75" customHeight="1">
      <c r="A81" s="36" t="s">
        <v>61</v>
      </c>
      <c r="B81" s="59"/>
      <c r="C81" s="19" t="s">
        <v>56</v>
      </c>
      <c r="D81" s="60">
        <v>2</v>
      </c>
      <c r="E81" s="225"/>
      <c r="F81" s="19">
        <f t="shared" si="9"/>
        <v>0</v>
      </c>
      <c r="G81" s="19">
        <f t="shared" si="10"/>
        <v>0</v>
      </c>
      <c r="H81" s="20">
        <f t="shared" si="11"/>
        <v>0</v>
      </c>
    </row>
    <row r="82" spans="1:8" ht="18" customHeight="1" thickBot="1">
      <c r="A82" s="36" t="s">
        <v>62</v>
      </c>
      <c r="B82" s="59"/>
      <c r="C82" s="19" t="s">
        <v>2</v>
      </c>
      <c r="D82" s="60">
        <v>1</v>
      </c>
      <c r="E82" s="225"/>
      <c r="F82" s="19">
        <f t="shared" si="9"/>
        <v>0</v>
      </c>
      <c r="G82" s="19">
        <f t="shared" si="10"/>
        <v>0</v>
      </c>
      <c r="H82" s="20">
        <f t="shared" si="11"/>
        <v>0</v>
      </c>
    </row>
    <row r="83" spans="1:8" ht="18" customHeight="1" thickBot="1">
      <c r="A83" s="117" t="s">
        <v>183</v>
      </c>
      <c r="B83" s="41"/>
      <c r="C83" s="42"/>
      <c r="D83" s="42"/>
      <c r="E83" s="43">
        <f>SUM(E70:E82)</f>
        <v>0</v>
      </c>
      <c r="F83" s="43">
        <f>SUM(F70:F82)</f>
        <v>0</v>
      </c>
      <c r="G83" s="43">
        <f t="shared" si="10"/>
        <v>0</v>
      </c>
      <c r="H83" s="44">
        <f t="shared" si="11"/>
        <v>0</v>
      </c>
    </row>
    <row r="84" spans="1:8" ht="18" customHeight="1" thickBot="1">
      <c r="A84" s="158" t="s">
        <v>63</v>
      </c>
      <c r="B84" s="159"/>
      <c r="C84" s="159"/>
      <c r="D84" s="159"/>
      <c r="E84" s="133"/>
      <c r="F84" s="133"/>
      <c r="G84" s="133"/>
      <c r="H84" s="160"/>
    </row>
    <row r="85" spans="1:8" ht="18" customHeight="1">
      <c r="A85" s="174" t="s">
        <v>64</v>
      </c>
      <c r="B85" s="175"/>
      <c r="C85" s="154" t="s">
        <v>2</v>
      </c>
      <c r="D85" s="176">
        <v>1</v>
      </c>
      <c r="E85" s="256" t="s">
        <v>200</v>
      </c>
      <c r="F85" s="257"/>
      <c r="G85" s="257"/>
      <c r="H85" s="258"/>
    </row>
    <row r="86" spans="1:8" ht="18" customHeight="1">
      <c r="A86" s="174" t="s">
        <v>65</v>
      </c>
      <c r="B86" s="175"/>
      <c r="C86" s="154" t="s">
        <v>2</v>
      </c>
      <c r="D86" s="176">
        <v>1</v>
      </c>
      <c r="E86" s="249" t="s">
        <v>200</v>
      </c>
      <c r="F86" s="250"/>
      <c r="G86" s="250"/>
      <c r="H86" s="251"/>
    </row>
    <row r="87" spans="1:8" ht="18" customHeight="1">
      <c r="A87" s="174" t="s">
        <v>66</v>
      </c>
      <c r="B87" s="175"/>
      <c r="C87" s="154" t="s">
        <v>2</v>
      </c>
      <c r="D87" s="176">
        <v>1</v>
      </c>
      <c r="E87" s="249" t="s">
        <v>200</v>
      </c>
      <c r="F87" s="250"/>
      <c r="G87" s="250"/>
      <c r="H87" s="251"/>
    </row>
    <row r="88" spans="1:8" ht="18" customHeight="1">
      <c r="A88" s="174" t="s">
        <v>67</v>
      </c>
      <c r="B88" s="175"/>
      <c r="C88" s="154" t="s">
        <v>2</v>
      </c>
      <c r="D88" s="176">
        <v>1</v>
      </c>
      <c r="E88" s="249" t="s">
        <v>200</v>
      </c>
      <c r="F88" s="250"/>
      <c r="G88" s="250"/>
      <c r="H88" s="251"/>
    </row>
    <row r="89" spans="1:8" ht="18" customHeight="1">
      <c r="A89" s="174" t="s">
        <v>68</v>
      </c>
      <c r="B89" s="175"/>
      <c r="C89" s="154" t="s">
        <v>2</v>
      </c>
      <c r="D89" s="176">
        <v>1</v>
      </c>
      <c r="E89" s="249" t="s">
        <v>200</v>
      </c>
      <c r="F89" s="250"/>
      <c r="G89" s="250"/>
      <c r="H89" s="251"/>
    </row>
    <row r="90" spans="1:8" ht="18" customHeight="1">
      <c r="A90" s="36" t="s">
        <v>69</v>
      </c>
      <c r="B90" s="59"/>
      <c r="C90" s="19" t="s">
        <v>2</v>
      </c>
      <c r="D90" s="60">
        <v>1</v>
      </c>
      <c r="E90" s="225"/>
      <c r="F90" s="19">
        <f aca="true" t="shared" si="12" ref="F90:F97">D90*E90</f>
        <v>0</v>
      </c>
      <c r="G90" s="19">
        <f aca="true" t="shared" si="13" ref="G90:G98">F90/100*21</f>
        <v>0</v>
      </c>
      <c r="H90" s="20">
        <f aca="true" t="shared" si="14" ref="H90:H98">F90+G90</f>
        <v>0</v>
      </c>
    </row>
    <row r="91" spans="1:8" ht="18" customHeight="1">
      <c r="A91" s="36" t="s">
        <v>70</v>
      </c>
      <c r="B91" s="59"/>
      <c r="C91" s="19" t="s">
        <v>2</v>
      </c>
      <c r="D91" s="60">
        <v>1</v>
      </c>
      <c r="E91" s="225"/>
      <c r="F91" s="19">
        <f t="shared" si="12"/>
        <v>0</v>
      </c>
      <c r="G91" s="19">
        <f t="shared" si="13"/>
        <v>0</v>
      </c>
      <c r="H91" s="20">
        <f t="shared" si="14"/>
        <v>0</v>
      </c>
    </row>
    <row r="92" spans="1:8" ht="18" customHeight="1">
      <c r="A92" s="174" t="s">
        <v>71</v>
      </c>
      <c r="B92" s="175"/>
      <c r="C92" s="154" t="s">
        <v>2</v>
      </c>
      <c r="D92" s="176">
        <v>1</v>
      </c>
      <c r="E92" s="249" t="s">
        <v>200</v>
      </c>
      <c r="F92" s="250"/>
      <c r="G92" s="250"/>
      <c r="H92" s="251"/>
    </row>
    <row r="93" spans="1:8" ht="18" customHeight="1">
      <c r="A93" s="174" t="s">
        <v>72</v>
      </c>
      <c r="B93" s="175"/>
      <c r="C93" s="154" t="s">
        <v>2</v>
      </c>
      <c r="D93" s="176">
        <v>1</v>
      </c>
      <c r="E93" s="249" t="s">
        <v>200</v>
      </c>
      <c r="F93" s="250"/>
      <c r="G93" s="250"/>
      <c r="H93" s="251"/>
    </row>
    <row r="94" spans="1:8" ht="18" customHeight="1">
      <c r="A94" s="36" t="s">
        <v>73</v>
      </c>
      <c r="B94" s="59"/>
      <c r="C94" s="19" t="s">
        <v>2</v>
      </c>
      <c r="D94" s="60">
        <v>1</v>
      </c>
      <c r="E94" s="225"/>
      <c r="F94" s="19">
        <f t="shared" si="12"/>
        <v>0</v>
      </c>
      <c r="G94" s="19">
        <f t="shared" si="13"/>
        <v>0</v>
      </c>
      <c r="H94" s="20">
        <f t="shared" si="14"/>
        <v>0</v>
      </c>
    </row>
    <row r="95" spans="1:8" ht="18" customHeight="1">
      <c r="A95" s="174" t="s">
        <v>74</v>
      </c>
      <c r="B95" s="175"/>
      <c r="C95" s="154" t="s">
        <v>75</v>
      </c>
      <c r="D95" s="176">
        <v>1</v>
      </c>
      <c r="E95" s="249" t="s">
        <v>200</v>
      </c>
      <c r="F95" s="250"/>
      <c r="G95" s="250"/>
      <c r="H95" s="251"/>
    </row>
    <row r="96" spans="1:8" ht="18" customHeight="1">
      <c r="A96" s="174" t="s">
        <v>11</v>
      </c>
      <c r="B96" s="175"/>
      <c r="C96" s="154" t="s">
        <v>75</v>
      </c>
      <c r="D96" s="176">
        <v>1</v>
      </c>
      <c r="E96" s="249" t="s">
        <v>200</v>
      </c>
      <c r="F96" s="250"/>
      <c r="G96" s="250"/>
      <c r="H96" s="251"/>
    </row>
    <row r="97" spans="1:8" ht="18" customHeight="1" thickBot="1">
      <c r="A97" s="36" t="s">
        <v>76</v>
      </c>
      <c r="B97" s="59"/>
      <c r="C97" s="19" t="s">
        <v>75</v>
      </c>
      <c r="D97" s="60">
        <v>1</v>
      </c>
      <c r="E97" s="225"/>
      <c r="F97" s="19">
        <f t="shared" si="12"/>
        <v>0</v>
      </c>
      <c r="G97" s="19">
        <f t="shared" si="13"/>
        <v>0</v>
      </c>
      <c r="H97" s="20">
        <f t="shared" si="14"/>
        <v>0</v>
      </c>
    </row>
    <row r="98" spans="1:8" ht="18" customHeight="1" thickBot="1">
      <c r="A98" s="83" t="s">
        <v>183</v>
      </c>
      <c r="B98" s="46"/>
      <c r="C98" s="47"/>
      <c r="D98" s="47"/>
      <c r="E98" s="48">
        <f>SUM(E85:E97)</f>
        <v>0</v>
      </c>
      <c r="F98" s="48">
        <f>SUM(F85:F97)</f>
        <v>0</v>
      </c>
      <c r="G98" s="48">
        <f t="shared" si="13"/>
        <v>0</v>
      </c>
      <c r="H98" s="49">
        <f t="shared" si="14"/>
        <v>0</v>
      </c>
    </row>
    <row r="99" spans="1:8" ht="14.4" thickBot="1">
      <c r="A99" s="192" t="s">
        <v>188</v>
      </c>
      <c r="B99" s="193"/>
      <c r="C99" s="193"/>
      <c r="D99" s="193"/>
      <c r="E99" s="194"/>
      <c r="F99" s="194"/>
      <c r="G99" s="194"/>
      <c r="H99" s="195"/>
    </row>
    <row r="100" spans="1:8" ht="14.4">
      <c r="A100" s="82" t="s">
        <v>201</v>
      </c>
      <c r="B100" s="90"/>
      <c r="C100" s="91"/>
      <c r="D100" s="91"/>
      <c r="E100" s="190">
        <f>SUM(E15)</f>
        <v>0</v>
      </c>
      <c r="F100" s="190">
        <f>SUM(F15)</f>
        <v>0</v>
      </c>
      <c r="G100" s="190">
        <f>SUM(G15)</f>
        <v>0</v>
      </c>
      <c r="H100" s="191">
        <f>SUM(H15)</f>
        <v>0</v>
      </c>
    </row>
    <row r="101" spans="1:8" ht="14.4">
      <c r="A101" s="80" t="s">
        <v>12</v>
      </c>
      <c r="B101" s="92"/>
      <c r="C101" s="93"/>
      <c r="D101" s="93"/>
      <c r="E101" s="94">
        <f>SUM(E46)</f>
        <v>0</v>
      </c>
      <c r="F101" s="94">
        <f>SUM(F46)</f>
        <v>0</v>
      </c>
      <c r="G101" s="94">
        <f>SUM(G46)</f>
        <v>0</v>
      </c>
      <c r="H101" s="95">
        <f>SUM(H46)</f>
        <v>0</v>
      </c>
    </row>
    <row r="102" spans="1:8" ht="14.4">
      <c r="A102" s="80" t="s">
        <v>216</v>
      </c>
      <c r="B102" s="92"/>
      <c r="C102" s="93"/>
      <c r="D102" s="93"/>
      <c r="E102" s="94">
        <f>SUM(E68)</f>
        <v>0</v>
      </c>
      <c r="F102" s="94">
        <f>SUM(F68)</f>
        <v>0</v>
      </c>
      <c r="G102" s="94">
        <f>SUM(G68)</f>
        <v>0</v>
      </c>
      <c r="H102" s="95">
        <f>SUM(H68)</f>
        <v>0</v>
      </c>
    </row>
    <row r="103" spans="1:8" ht="14.4">
      <c r="A103" s="80" t="s">
        <v>52</v>
      </c>
      <c r="B103" s="92"/>
      <c r="C103" s="93"/>
      <c r="D103" s="93"/>
      <c r="E103" s="94">
        <f>SUM(E83)</f>
        <v>0</v>
      </c>
      <c r="F103" s="94">
        <f>SUM(F83)</f>
        <v>0</v>
      </c>
      <c r="G103" s="94">
        <f>SUM(G83)</f>
        <v>0</v>
      </c>
      <c r="H103" s="95">
        <f>SUM(H83)</f>
        <v>0</v>
      </c>
    </row>
    <row r="104" spans="1:8" ht="15" thickBot="1">
      <c r="A104" s="80" t="s">
        <v>63</v>
      </c>
      <c r="B104" s="92"/>
      <c r="C104" s="93"/>
      <c r="D104" s="93"/>
      <c r="E104" s="94">
        <f>SUM(E98)</f>
        <v>0</v>
      </c>
      <c r="F104" s="94">
        <f>SUM(F98)</f>
        <v>0</v>
      </c>
      <c r="G104" s="94">
        <f>SUM(G98)</f>
        <v>0</v>
      </c>
      <c r="H104" s="95">
        <f>SUM(H98)</f>
        <v>0</v>
      </c>
    </row>
    <row r="105" spans="1:8" ht="14.4" thickBot="1">
      <c r="A105" s="40" t="s">
        <v>223</v>
      </c>
      <c r="B105" s="88"/>
      <c r="C105" s="89"/>
      <c r="D105" s="89"/>
      <c r="E105" s="43">
        <f>SUM(E100:E104)</f>
        <v>0</v>
      </c>
      <c r="F105" s="43">
        <f>SUM(F100:F104)</f>
        <v>0</v>
      </c>
      <c r="G105" s="43">
        <f>SUM(G100:G104)</f>
        <v>0</v>
      </c>
      <c r="H105" s="44">
        <f>SUM(H100:H104)</f>
        <v>0</v>
      </c>
    </row>
    <row r="107" ht="15">
      <c r="A107" s="224" t="s">
        <v>77</v>
      </c>
    </row>
    <row r="108" spans="1:8" ht="27" customHeight="1">
      <c r="A108" s="254" t="s">
        <v>222</v>
      </c>
      <c r="B108" s="255"/>
      <c r="C108" s="255"/>
      <c r="D108" s="255"/>
      <c r="E108" s="255"/>
      <c r="F108" s="255"/>
      <c r="G108" s="255"/>
      <c r="H108" s="255"/>
    </row>
  </sheetData>
  <mergeCells count="22">
    <mergeCell ref="A1:H1"/>
    <mergeCell ref="E24:H24"/>
    <mergeCell ref="E25:H25"/>
    <mergeCell ref="E26:H26"/>
    <mergeCell ref="E27:H27"/>
    <mergeCell ref="E23:H23"/>
    <mergeCell ref="E28:H28"/>
    <mergeCell ref="E6:H6"/>
    <mergeCell ref="A108:H108"/>
    <mergeCell ref="E93:H93"/>
    <mergeCell ref="E95:H95"/>
    <mergeCell ref="E96:H96"/>
    <mergeCell ref="E85:H85"/>
    <mergeCell ref="E86:H86"/>
    <mergeCell ref="E87:H87"/>
    <mergeCell ref="E88:H88"/>
    <mergeCell ref="E89:H89"/>
    <mergeCell ref="E92:H92"/>
    <mergeCell ref="E29:H29"/>
    <mergeCell ref="E18:H18"/>
    <mergeCell ref="E19:H19"/>
    <mergeCell ref="E22:H2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B70C8-4B60-4BAB-AEC2-63DA98C117A2}">
  <sheetPr>
    <tabColor theme="7" tint="0.39998000860214233"/>
    <pageSetUpPr fitToPage="1"/>
  </sheetPr>
  <dimension ref="A1:I43"/>
  <sheetViews>
    <sheetView view="pageBreakPreview" zoomScale="70" zoomScaleSheetLayoutView="70" workbookViewId="0" topLeftCell="A13">
      <selection activeCell="A47" sqref="A47"/>
    </sheetView>
  </sheetViews>
  <sheetFormatPr defaultColWidth="10.8515625" defaultRowHeight="15"/>
  <cols>
    <col min="1" max="1" width="69.421875" style="141" customWidth="1"/>
    <col min="2" max="2" width="32.28125" style="106" customWidth="1"/>
    <col min="3" max="3" width="12.57421875" style="106" customWidth="1"/>
    <col min="4" max="4" width="12.57421875" style="104" customWidth="1"/>
    <col min="5" max="5" width="19.00390625" style="116" customWidth="1"/>
    <col min="6" max="6" width="19.00390625" style="105" customWidth="1"/>
    <col min="7" max="8" width="19.00390625" style="104" customWidth="1"/>
    <col min="9" max="16384" width="10.8515625" style="105" customWidth="1"/>
  </cols>
  <sheetData>
    <row r="1" spans="1:8" ht="63" customHeight="1">
      <c r="A1" s="262" t="s">
        <v>228</v>
      </c>
      <c r="B1" s="262"/>
      <c r="C1" s="262"/>
      <c r="D1" s="262"/>
      <c r="E1" s="262"/>
      <c r="F1" s="262"/>
      <c r="G1" s="262"/>
      <c r="H1" s="262"/>
    </row>
    <row r="2" spans="1:7" ht="15.9" customHeight="1" thickBot="1">
      <c r="A2" s="233" t="s">
        <v>226</v>
      </c>
      <c r="B2" s="108"/>
      <c r="C2" s="108"/>
      <c r="D2" s="109"/>
      <c r="E2" s="110"/>
      <c r="F2" s="111"/>
      <c r="G2" s="112"/>
    </row>
    <row r="3" spans="1:8" ht="28.2" thickBot="1">
      <c r="A3" s="118" t="s">
        <v>80</v>
      </c>
      <c r="B3" s="15" t="s">
        <v>180</v>
      </c>
      <c r="C3" s="13" t="s">
        <v>177</v>
      </c>
      <c r="D3" s="15" t="s">
        <v>181</v>
      </c>
      <c r="E3" s="16" t="s">
        <v>182</v>
      </c>
      <c r="F3" s="17" t="s">
        <v>179</v>
      </c>
      <c r="G3" s="16" t="s">
        <v>178</v>
      </c>
      <c r="H3" s="18" t="s">
        <v>189</v>
      </c>
    </row>
    <row r="4" spans="1:9" ht="15.9" customHeight="1" thickBot="1">
      <c r="A4" s="243" t="s">
        <v>83</v>
      </c>
      <c r="B4" s="244"/>
      <c r="C4" s="244"/>
      <c r="D4" s="245"/>
      <c r="E4" s="246"/>
      <c r="F4" s="247"/>
      <c r="G4" s="245"/>
      <c r="H4" s="248"/>
      <c r="I4" s="114"/>
    </row>
    <row r="5" spans="1:8" ht="18" customHeight="1">
      <c r="A5" s="177" t="s">
        <v>84</v>
      </c>
      <c r="B5" s="178"/>
      <c r="C5" s="102" t="s">
        <v>2</v>
      </c>
      <c r="D5" s="179">
        <v>1</v>
      </c>
      <c r="E5" s="227"/>
      <c r="F5" s="103">
        <f>D5*E5</f>
        <v>0</v>
      </c>
      <c r="G5" s="103">
        <f>F5/100*21</f>
        <v>0</v>
      </c>
      <c r="H5" s="12">
        <f>F5+G5</f>
        <v>0</v>
      </c>
    </row>
    <row r="6" spans="1:8" ht="45.75" customHeight="1">
      <c r="A6" s="119" t="s">
        <v>191</v>
      </c>
      <c r="B6" s="74" t="s">
        <v>85</v>
      </c>
      <c r="C6" s="74" t="s">
        <v>86</v>
      </c>
      <c r="D6" s="120">
        <v>1</v>
      </c>
      <c r="E6" s="225"/>
      <c r="F6" s="19">
        <f aca="true" t="shared" si="0" ref="F6:F15">D6*E6</f>
        <v>0</v>
      </c>
      <c r="G6" s="19">
        <f aca="true" t="shared" si="1" ref="G6:G16">F6/100*21</f>
        <v>0</v>
      </c>
      <c r="H6" s="20">
        <f aca="true" t="shared" si="2" ref="H6:H16">F6+G6</f>
        <v>0</v>
      </c>
    </row>
    <row r="7" spans="1:8" ht="18" customHeight="1">
      <c r="A7" s="121" t="s">
        <v>192</v>
      </c>
      <c r="B7" s="74"/>
      <c r="C7" s="66" t="s">
        <v>86</v>
      </c>
      <c r="D7" s="120">
        <v>2</v>
      </c>
      <c r="E7" s="228"/>
      <c r="F7" s="67">
        <f t="shared" si="0"/>
        <v>0</v>
      </c>
      <c r="G7" s="67">
        <f t="shared" si="1"/>
        <v>0</v>
      </c>
      <c r="H7" s="20">
        <f t="shared" si="2"/>
        <v>0</v>
      </c>
    </row>
    <row r="8" spans="1:8" ht="18" customHeight="1">
      <c r="A8" s="122" t="s">
        <v>193</v>
      </c>
      <c r="B8" s="74" t="s">
        <v>87</v>
      </c>
      <c r="C8" s="74" t="s">
        <v>86</v>
      </c>
      <c r="D8" s="120">
        <v>1</v>
      </c>
      <c r="E8" s="228"/>
      <c r="F8" s="67">
        <f t="shared" si="0"/>
        <v>0</v>
      </c>
      <c r="G8" s="67">
        <f t="shared" si="1"/>
        <v>0</v>
      </c>
      <c r="H8" s="20">
        <f t="shared" si="2"/>
        <v>0</v>
      </c>
    </row>
    <row r="9" spans="1:8" ht="29.25" customHeight="1">
      <c r="A9" s="122" t="s">
        <v>194</v>
      </c>
      <c r="B9" s="74" t="s">
        <v>88</v>
      </c>
      <c r="C9" s="74" t="s">
        <v>86</v>
      </c>
      <c r="D9" s="120">
        <v>1</v>
      </c>
      <c r="E9" s="228"/>
      <c r="F9" s="67">
        <f t="shared" si="0"/>
        <v>0</v>
      </c>
      <c r="G9" s="67">
        <f t="shared" si="1"/>
        <v>0</v>
      </c>
      <c r="H9" s="20">
        <f t="shared" si="2"/>
        <v>0</v>
      </c>
    </row>
    <row r="10" spans="1:8" ht="18" customHeight="1">
      <c r="A10" s="122" t="s">
        <v>195</v>
      </c>
      <c r="B10" s="74"/>
      <c r="C10" s="74" t="s">
        <v>86</v>
      </c>
      <c r="D10" s="120">
        <v>1</v>
      </c>
      <c r="E10" s="228"/>
      <c r="F10" s="67">
        <f t="shared" si="0"/>
        <v>0</v>
      </c>
      <c r="G10" s="67">
        <f t="shared" si="1"/>
        <v>0</v>
      </c>
      <c r="H10" s="20">
        <f t="shared" si="2"/>
        <v>0</v>
      </c>
    </row>
    <row r="11" spans="1:8" ht="18" customHeight="1">
      <c r="A11" s="122" t="s">
        <v>89</v>
      </c>
      <c r="B11" s="74"/>
      <c r="C11" s="74" t="s">
        <v>86</v>
      </c>
      <c r="D11" s="120">
        <v>1</v>
      </c>
      <c r="E11" s="228"/>
      <c r="F11" s="67">
        <f t="shared" si="0"/>
        <v>0</v>
      </c>
      <c r="G11" s="67">
        <f t="shared" si="1"/>
        <v>0</v>
      </c>
      <c r="H11" s="20">
        <f t="shared" si="2"/>
        <v>0</v>
      </c>
    </row>
    <row r="12" spans="1:8" s="113" customFormat="1" ht="18" customHeight="1">
      <c r="A12" s="123" t="s">
        <v>90</v>
      </c>
      <c r="B12" s="124"/>
      <c r="C12" s="124" t="s">
        <v>91</v>
      </c>
      <c r="D12" s="125">
        <v>1</v>
      </c>
      <c r="E12" s="229"/>
      <c r="F12" s="67">
        <f t="shared" si="0"/>
        <v>0</v>
      </c>
      <c r="G12" s="67">
        <f t="shared" si="1"/>
        <v>0</v>
      </c>
      <c r="H12" s="20">
        <f t="shared" si="2"/>
        <v>0</v>
      </c>
    </row>
    <row r="13" spans="1:8" s="113" customFormat="1" ht="18" customHeight="1">
      <c r="A13" s="123" t="s">
        <v>92</v>
      </c>
      <c r="B13" s="124"/>
      <c r="C13" s="124" t="s">
        <v>91</v>
      </c>
      <c r="D13" s="125">
        <v>3</v>
      </c>
      <c r="E13" s="229"/>
      <c r="F13" s="67">
        <f t="shared" si="0"/>
        <v>0</v>
      </c>
      <c r="G13" s="67">
        <f t="shared" si="1"/>
        <v>0</v>
      </c>
      <c r="H13" s="20">
        <f t="shared" si="2"/>
        <v>0</v>
      </c>
    </row>
    <row r="14" spans="1:8" s="113" customFormat="1" ht="18" customHeight="1">
      <c r="A14" s="123" t="s">
        <v>93</v>
      </c>
      <c r="B14" s="124"/>
      <c r="C14" s="124" t="s">
        <v>91</v>
      </c>
      <c r="D14" s="125">
        <v>2</v>
      </c>
      <c r="E14" s="229"/>
      <c r="F14" s="67">
        <f t="shared" si="0"/>
        <v>0</v>
      </c>
      <c r="G14" s="67">
        <f t="shared" si="1"/>
        <v>0</v>
      </c>
      <c r="H14" s="20">
        <f t="shared" si="2"/>
        <v>0</v>
      </c>
    </row>
    <row r="15" spans="1:8" ht="18" customHeight="1" thickBot="1">
      <c r="A15" s="126" t="s">
        <v>94</v>
      </c>
      <c r="B15" s="127"/>
      <c r="C15" s="127" t="s">
        <v>56</v>
      </c>
      <c r="D15" s="128">
        <v>5</v>
      </c>
      <c r="E15" s="230"/>
      <c r="F15" s="32">
        <f t="shared" si="0"/>
        <v>0</v>
      </c>
      <c r="G15" s="32">
        <f t="shared" si="1"/>
        <v>0</v>
      </c>
      <c r="H15" s="33">
        <f t="shared" si="2"/>
        <v>0</v>
      </c>
    </row>
    <row r="16" spans="1:9" ht="18" customHeight="1" thickBot="1">
      <c r="A16" s="158" t="s">
        <v>183</v>
      </c>
      <c r="B16" s="131"/>
      <c r="C16" s="130"/>
      <c r="D16" s="131"/>
      <c r="E16" s="133">
        <f>SUM(E5:E15)</f>
        <v>0</v>
      </c>
      <c r="F16" s="129">
        <f>SUM(F5:F15)</f>
        <v>0</v>
      </c>
      <c r="G16" s="132">
        <f t="shared" si="1"/>
        <v>0</v>
      </c>
      <c r="H16" s="44">
        <f t="shared" si="2"/>
        <v>0</v>
      </c>
      <c r="I16" s="114"/>
    </row>
    <row r="17" spans="1:9" ht="18" customHeight="1" thickBot="1">
      <c r="A17" s="196" t="s">
        <v>95</v>
      </c>
      <c r="B17" s="138"/>
      <c r="C17" s="138"/>
      <c r="D17" s="197"/>
      <c r="E17" s="198"/>
      <c r="F17" s="199"/>
      <c r="G17" s="200"/>
      <c r="H17" s="201"/>
      <c r="I17" s="114"/>
    </row>
    <row r="18" spans="1:8" ht="18" customHeight="1">
      <c r="A18" s="180" t="s">
        <v>11</v>
      </c>
      <c r="B18" s="178"/>
      <c r="C18" s="178" t="s">
        <v>75</v>
      </c>
      <c r="D18" s="179">
        <v>1</v>
      </c>
      <c r="E18" s="226"/>
      <c r="F18" s="11">
        <f>D18*E18</f>
        <v>0</v>
      </c>
      <c r="G18" s="11">
        <f>F18/100*21</f>
        <v>0</v>
      </c>
      <c r="H18" s="12">
        <f>F18+G18</f>
        <v>0</v>
      </c>
    </row>
    <row r="19" spans="1:8" ht="18" customHeight="1">
      <c r="A19" s="122" t="s">
        <v>96</v>
      </c>
      <c r="B19" s="74"/>
      <c r="C19" s="74" t="s">
        <v>75</v>
      </c>
      <c r="D19" s="120">
        <v>1</v>
      </c>
      <c r="E19" s="225"/>
      <c r="F19" s="19">
        <f aca="true" t="shared" si="3" ref="F19:F24">D19*E19</f>
        <v>0</v>
      </c>
      <c r="G19" s="19">
        <f aca="true" t="shared" si="4" ref="G19:G25">F19/100*21</f>
        <v>0</v>
      </c>
      <c r="H19" s="20">
        <f aca="true" t="shared" si="5" ref="H19:H25">F19+G19</f>
        <v>0</v>
      </c>
    </row>
    <row r="20" spans="1:8" ht="18" customHeight="1">
      <c r="A20" s="147" t="s">
        <v>97</v>
      </c>
      <c r="B20" s="74"/>
      <c r="C20" s="74" t="s">
        <v>75</v>
      </c>
      <c r="D20" s="120" t="s">
        <v>82</v>
      </c>
      <c r="E20" s="225"/>
      <c r="F20" s="19">
        <f t="shared" si="3"/>
        <v>0</v>
      </c>
      <c r="G20" s="19">
        <f t="shared" si="4"/>
        <v>0</v>
      </c>
      <c r="H20" s="20">
        <f t="shared" si="5"/>
        <v>0</v>
      </c>
    </row>
    <row r="21" spans="1:8" ht="18" customHeight="1">
      <c r="A21" s="122" t="s">
        <v>98</v>
      </c>
      <c r="B21" s="74"/>
      <c r="C21" s="74" t="s">
        <v>2</v>
      </c>
      <c r="D21" s="120">
        <v>1</v>
      </c>
      <c r="E21" s="225"/>
      <c r="F21" s="19">
        <f t="shared" si="3"/>
        <v>0</v>
      </c>
      <c r="G21" s="19">
        <f t="shared" si="4"/>
        <v>0</v>
      </c>
      <c r="H21" s="20">
        <f t="shared" si="5"/>
        <v>0</v>
      </c>
    </row>
    <row r="22" spans="1:8" ht="18" customHeight="1">
      <c r="A22" s="122" t="s">
        <v>99</v>
      </c>
      <c r="B22" s="74"/>
      <c r="C22" s="74" t="s">
        <v>2</v>
      </c>
      <c r="D22" s="120">
        <v>1</v>
      </c>
      <c r="E22" s="225"/>
      <c r="F22" s="19">
        <f t="shared" si="3"/>
        <v>0</v>
      </c>
      <c r="G22" s="19">
        <f t="shared" si="4"/>
        <v>0</v>
      </c>
      <c r="H22" s="20">
        <f t="shared" si="5"/>
        <v>0</v>
      </c>
    </row>
    <row r="23" spans="1:8" ht="18" customHeight="1">
      <c r="A23" s="122" t="s">
        <v>100</v>
      </c>
      <c r="B23" s="74"/>
      <c r="C23" s="74" t="s">
        <v>75</v>
      </c>
      <c r="D23" s="120">
        <v>1</v>
      </c>
      <c r="E23" s="225"/>
      <c r="F23" s="19">
        <f t="shared" si="3"/>
        <v>0</v>
      </c>
      <c r="G23" s="19">
        <f t="shared" si="4"/>
        <v>0</v>
      </c>
      <c r="H23" s="20">
        <f t="shared" si="5"/>
        <v>0</v>
      </c>
    </row>
    <row r="24" spans="1:8" ht="18" customHeight="1" thickBot="1">
      <c r="A24" s="148" t="s">
        <v>101</v>
      </c>
      <c r="B24" s="127"/>
      <c r="C24" s="127" t="s">
        <v>75</v>
      </c>
      <c r="D24" s="128">
        <v>1</v>
      </c>
      <c r="E24" s="230"/>
      <c r="F24" s="32">
        <f t="shared" si="3"/>
        <v>0</v>
      </c>
      <c r="G24" s="32">
        <f t="shared" si="4"/>
        <v>0</v>
      </c>
      <c r="H24" s="33">
        <f t="shared" si="5"/>
        <v>0</v>
      </c>
    </row>
    <row r="25" spans="1:8" ht="18" customHeight="1" thickBot="1">
      <c r="A25" s="83" t="s">
        <v>183</v>
      </c>
      <c r="B25" s="134"/>
      <c r="C25" s="135"/>
      <c r="D25" s="134"/>
      <c r="E25" s="136">
        <f>SUM(F18:F24)</f>
        <v>0</v>
      </c>
      <c r="F25" s="137">
        <f>SUM(F18:F24)</f>
        <v>0</v>
      </c>
      <c r="G25" s="136">
        <f t="shared" si="4"/>
        <v>0</v>
      </c>
      <c r="H25" s="136">
        <f t="shared" si="5"/>
        <v>0</v>
      </c>
    </row>
    <row r="26" spans="1:9" ht="18" customHeight="1" thickBot="1">
      <c r="A26" s="202" t="s">
        <v>102</v>
      </c>
      <c r="B26" s="203"/>
      <c r="C26" s="130"/>
      <c r="D26" s="204"/>
      <c r="E26" s="205"/>
      <c r="F26" s="193"/>
      <c r="G26" s="206"/>
      <c r="H26" s="207"/>
      <c r="I26" s="114"/>
    </row>
    <row r="27" spans="1:8" ht="30" customHeight="1" thickBot="1">
      <c r="A27" s="181" t="s">
        <v>225</v>
      </c>
      <c r="B27" s="182"/>
      <c r="C27" s="182" t="s">
        <v>75</v>
      </c>
      <c r="D27" s="183">
        <v>1</v>
      </c>
      <c r="E27" s="231"/>
      <c r="F27" s="184">
        <f>D27*E27</f>
        <v>0</v>
      </c>
      <c r="G27" s="184">
        <f>F27/100*21</f>
        <v>0</v>
      </c>
      <c r="H27" s="185">
        <f>F27+G27</f>
        <v>0</v>
      </c>
    </row>
    <row r="28" spans="1:8" ht="18" customHeight="1" thickBot="1">
      <c r="A28" s="139" t="s">
        <v>183</v>
      </c>
      <c r="B28" s="157"/>
      <c r="C28" s="187"/>
      <c r="D28" s="157"/>
      <c r="E28" s="188">
        <f>SUM(E27)</f>
        <v>0</v>
      </c>
      <c r="F28" s="142">
        <f>SUM(F27)</f>
        <v>0</v>
      </c>
      <c r="G28" s="188">
        <f>SUM(G27)</f>
        <v>0</v>
      </c>
      <c r="H28" s="188">
        <f>SUM(H27)</f>
        <v>0</v>
      </c>
    </row>
    <row r="29" spans="1:9" ht="18" customHeight="1" thickBot="1">
      <c r="A29" s="192" t="s">
        <v>188</v>
      </c>
      <c r="B29" s="193"/>
      <c r="C29" s="193"/>
      <c r="D29" s="193"/>
      <c r="E29" s="194"/>
      <c r="F29" s="194"/>
      <c r="G29" s="194"/>
      <c r="H29" s="195"/>
      <c r="I29" s="114"/>
    </row>
    <row r="30" spans="1:8" ht="18" customHeight="1">
      <c r="A30" s="189" t="s">
        <v>83</v>
      </c>
      <c r="B30" s="90"/>
      <c r="C30" s="91"/>
      <c r="D30" s="91"/>
      <c r="E30" s="190">
        <f>SUM(E16)</f>
        <v>0</v>
      </c>
      <c r="F30" s="190">
        <f>SUM(F16)</f>
        <v>0</v>
      </c>
      <c r="G30" s="190">
        <f>SUM(G16)</f>
        <v>0</v>
      </c>
      <c r="H30" s="191">
        <f>SUM(H16)</f>
        <v>0</v>
      </c>
    </row>
    <row r="31" spans="1:8" ht="18" customHeight="1">
      <c r="A31" s="140" t="s">
        <v>95</v>
      </c>
      <c r="B31" s="92"/>
      <c r="C31" s="93"/>
      <c r="D31" s="93"/>
      <c r="E31" s="94">
        <f>SUM(E25)</f>
        <v>0</v>
      </c>
      <c r="F31" s="94">
        <f>SUM(F25)</f>
        <v>0</v>
      </c>
      <c r="G31" s="94">
        <f>SUM(G25)</f>
        <v>0</v>
      </c>
      <c r="H31" s="95">
        <f>SUM(H25)</f>
        <v>0</v>
      </c>
    </row>
    <row r="32" spans="1:8" ht="18" customHeight="1" thickBot="1">
      <c r="A32" s="140" t="s">
        <v>102</v>
      </c>
      <c r="B32" s="92"/>
      <c r="C32" s="93"/>
      <c r="D32" s="93"/>
      <c r="E32" s="94">
        <f>SUM(E28)</f>
        <v>0</v>
      </c>
      <c r="F32" s="94">
        <f>SUM(F28)</f>
        <v>0</v>
      </c>
      <c r="G32" s="94">
        <f>SUM(G28)</f>
        <v>0</v>
      </c>
      <c r="H32" s="95">
        <f>SUM(H28)</f>
        <v>0</v>
      </c>
    </row>
    <row r="33" spans="1:8" ht="18" customHeight="1" thickBot="1">
      <c r="A33" s="40" t="s">
        <v>196</v>
      </c>
      <c r="B33" s="88"/>
      <c r="C33" s="89"/>
      <c r="D33" s="89"/>
      <c r="E33" s="43">
        <f>SUM(E30:E32)</f>
        <v>0</v>
      </c>
      <c r="F33" s="43">
        <f>SUM(F30:F32)</f>
        <v>0</v>
      </c>
      <c r="G33" s="43">
        <f>SUM(G30:G32)</f>
        <v>0</v>
      </c>
      <c r="H33" s="44">
        <f>SUM(H30:H32)</f>
        <v>0</v>
      </c>
    </row>
    <row r="34" spans="1:9" ht="15">
      <c r="A34" s="266" t="s">
        <v>77</v>
      </c>
      <c r="B34" s="267"/>
      <c r="D34" s="115"/>
      <c r="E34" s="107"/>
      <c r="F34" s="116"/>
      <c r="G34" s="105"/>
      <c r="I34" s="104"/>
    </row>
    <row r="35" spans="1:9" ht="14.4">
      <c r="A35" s="268" t="s">
        <v>78</v>
      </c>
      <c r="B35" s="269"/>
      <c r="C35" s="269"/>
      <c r="D35" s="269"/>
      <c r="E35" s="269"/>
      <c r="F35" s="269"/>
      <c r="G35" s="269"/>
      <c r="H35" s="269"/>
      <c r="I35" s="270"/>
    </row>
    <row r="36" spans="1:9" ht="14.4">
      <c r="A36" s="268" t="s">
        <v>198</v>
      </c>
      <c r="B36" s="269"/>
      <c r="C36" s="269"/>
      <c r="D36" s="269"/>
      <c r="E36" s="269"/>
      <c r="F36" s="269"/>
      <c r="G36" s="269"/>
      <c r="H36" s="269"/>
      <c r="I36" s="270"/>
    </row>
    <row r="37" spans="1:9" ht="14.4">
      <c r="A37" s="268" t="s">
        <v>197</v>
      </c>
      <c r="B37" s="269"/>
      <c r="C37" s="269"/>
      <c r="D37" s="269"/>
      <c r="E37" s="269"/>
      <c r="F37" s="269"/>
      <c r="G37" s="269"/>
      <c r="H37" s="269"/>
      <c r="I37" s="270"/>
    </row>
    <row r="38" spans="1:9" ht="14.4">
      <c r="A38" s="271" t="s">
        <v>79</v>
      </c>
      <c r="B38" s="272"/>
      <c r="C38" s="272"/>
      <c r="D38" s="272"/>
      <c r="E38" s="272"/>
      <c r="F38" s="272"/>
      <c r="G38" s="272"/>
      <c r="H38" s="272"/>
      <c r="I38" s="273"/>
    </row>
    <row r="39" spans="1:9" ht="14.4">
      <c r="A39" s="263" t="s">
        <v>103</v>
      </c>
      <c r="B39" s="264"/>
      <c r="C39" s="264"/>
      <c r="D39" s="264"/>
      <c r="E39" s="264"/>
      <c r="F39" s="264"/>
      <c r="G39" s="264"/>
      <c r="H39" s="264"/>
      <c r="I39" s="265"/>
    </row>
    <row r="40" spans="1:9" ht="14.4">
      <c r="A40" s="274" t="s">
        <v>173</v>
      </c>
      <c r="B40" s="275"/>
      <c r="C40" s="275"/>
      <c r="D40" s="275"/>
      <c r="E40" s="275"/>
      <c r="F40" s="275"/>
      <c r="G40" s="275"/>
      <c r="H40" s="275"/>
      <c r="I40" s="276"/>
    </row>
    <row r="41" spans="1:9" ht="14.4">
      <c r="A41" s="263" t="s">
        <v>174</v>
      </c>
      <c r="B41" s="264"/>
      <c r="C41" s="264"/>
      <c r="D41" s="264"/>
      <c r="E41" s="264"/>
      <c r="F41" s="264"/>
      <c r="G41" s="264"/>
      <c r="H41" s="264"/>
      <c r="I41" s="265"/>
    </row>
    <row r="42" spans="1:9" ht="14.4">
      <c r="A42" s="263" t="s">
        <v>175</v>
      </c>
      <c r="B42" s="264"/>
      <c r="C42" s="264"/>
      <c r="D42" s="264"/>
      <c r="E42" s="264"/>
      <c r="F42" s="264"/>
      <c r="G42" s="264"/>
      <c r="H42" s="264"/>
      <c r="I42" s="265"/>
    </row>
    <row r="43" spans="1:9" ht="14.4">
      <c r="A43" s="263" t="s">
        <v>176</v>
      </c>
      <c r="B43" s="264"/>
      <c r="C43" s="264"/>
      <c r="D43" s="264"/>
      <c r="E43" s="264"/>
      <c r="F43" s="264"/>
      <c r="G43" s="264"/>
      <c r="H43" s="264"/>
      <c r="I43" s="265"/>
    </row>
  </sheetData>
  <mergeCells count="11">
    <mergeCell ref="A1:H1"/>
    <mergeCell ref="A43:I43"/>
    <mergeCell ref="A34:B34"/>
    <mergeCell ref="A35:I35"/>
    <mergeCell ref="A36:I36"/>
    <mergeCell ref="A37:I37"/>
    <mergeCell ref="A38:I38"/>
    <mergeCell ref="A39:I39"/>
    <mergeCell ref="A40:I40"/>
    <mergeCell ref="A41:I41"/>
    <mergeCell ref="A42:I4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4" r:id="rId1"/>
  <rowBreaks count="1" manualBreakCount="1">
    <brk id="25" max="16383" man="1"/>
  </rowBreaks>
  <ignoredErrors>
    <ignoredError sqref="D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078F5-E9E8-4CB6-BE20-7234E1DC2AAD}">
  <sheetPr>
    <tabColor theme="7" tint="0.39998000860214233"/>
    <pageSetUpPr fitToPage="1"/>
  </sheetPr>
  <dimension ref="A1:H115"/>
  <sheetViews>
    <sheetView tabSelected="1" view="pageBreakPreview" zoomScale="60" workbookViewId="0" topLeftCell="A4">
      <selection activeCell="A13" sqref="A13"/>
    </sheetView>
  </sheetViews>
  <sheetFormatPr defaultColWidth="10.8515625" defaultRowHeight="15"/>
  <cols>
    <col min="1" max="1" width="84.7109375" style="79" customWidth="1"/>
    <col min="2" max="2" width="24.57421875" style="1" customWidth="1"/>
    <col min="3" max="4" width="13.421875" style="1" customWidth="1"/>
    <col min="5" max="8" width="19.00390625" style="1" customWidth="1"/>
    <col min="9" max="16384" width="10.8515625" style="1" customWidth="1"/>
  </cols>
  <sheetData>
    <row r="1" spans="1:8" ht="56.4" customHeight="1">
      <c r="A1" s="262" t="s">
        <v>228</v>
      </c>
      <c r="B1" s="262"/>
      <c r="C1" s="262"/>
      <c r="D1" s="262"/>
      <c r="E1" s="262"/>
      <c r="F1" s="262"/>
      <c r="G1" s="262"/>
      <c r="H1" s="262"/>
    </row>
    <row r="2" ht="21.6" thickBot="1">
      <c r="A2" s="234" t="s">
        <v>229</v>
      </c>
    </row>
    <row r="3" spans="1:8" ht="46.5" customHeight="1" thickBot="1">
      <c r="A3" s="13" t="s">
        <v>80</v>
      </c>
      <c r="B3" s="14" t="s">
        <v>180</v>
      </c>
      <c r="C3" s="13" t="s">
        <v>177</v>
      </c>
      <c r="D3" s="15" t="s">
        <v>181</v>
      </c>
      <c r="E3" s="16" t="s">
        <v>182</v>
      </c>
      <c r="F3" s="17" t="s">
        <v>179</v>
      </c>
      <c r="G3" s="16" t="s">
        <v>178</v>
      </c>
      <c r="H3" s="18" t="s">
        <v>189</v>
      </c>
    </row>
    <row r="4" spans="1:8" ht="15.9" customHeight="1" thickBot="1">
      <c r="A4" s="237" t="s">
        <v>104</v>
      </c>
      <c r="B4" s="238"/>
      <c r="C4" s="239"/>
      <c r="D4" s="239"/>
      <c r="E4" s="240"/>
      <c r="F4" s="241"/>
      <c r="G4" s="241"/>
      <c r="H4" s="242"/>
    </row>
    <row r="5" spans="1:8" ht="15.9" customHeight="1" thickBot="1">
      <c r="A5" s="208" t="s">
        <v>105</v>
      </c>
      <c r="B5" s="193"/>
      <c r="C5" s="193"/>
      <c r="D5" s="193"/>
      <c r="E5" s="210"/>
      <c r="F5" s="194"/>
      <c r="G5" s="194"/>
      <c r="H5" s="195"/>
    </row>
    <row r="6" spans="1:8" ht="29.25" customHeight="1">
      <c r="A6" s="2" t="s">
        <v>106</v>
      </c>
      <c r="B6" s="5"/>
      <c r="C6" s="6" t="s">
        <v>2</v>
      </c>
      <c r="D6" s="6">
        <v>1</v>
      </c>
      <c r="E6" s="226"/>
      <c r="F6" s="11">
        <f>D6*E6</f>
        <v>0</v>
      </c>
      <c r="G6" s="11">
        <f>F6/100*21</f>
        <v>0</v>
      </c>
      <c r="H6" s="12">
        <f>F6+G6</f>
        <v>0</v>
      </c>
    </row>
    <row r="7" spans="1:8" ht="18" customHeight="1">
      <c r="A7" s="3" t="s">
        <v>8</v>
      </c>
      <c r="B7" s="7"/>
      <c r="C7" s="8" t="s">
        <v>9</v>
      </c>
      <c r="D7" s="8">
        <v>100</v>
      </c>
      <c r="E7" s="226"/>
      <c r="F7" s="11">
        <f aca="true" t="shared" si="0" ref="F7:F9">D7*E7</f>
        <v>0</v>
      </c>
      <c r="G7" s="11">
        <f aca="true" t="shared" si="1" ref="G7:G10">F7/100*21</f>
        <v>0</v>
      </c>
      <c r="H7" s="12">
        <f aca="true" t="shared" si="2" ref="H7:H10">F7+G7</f>
        <v>0</v>
      </c>
    </row>
    <row r="8" spans="1:8" ht="18" customHeight="1">
      <c r="A8" s="3" t="s">
        <v>10</v>
      </c>
      <c r="B8" s="7"/>
      <c r="C8" s="8" t="s">
        <v>2</v>
      </c>
      <c r="D8" s="8">
        <v>1</v>
      </c>
      <c r="E8" s="226"/>
      <c r="F8" s="11">
        <f t="shared" si="0"/>
        <v>0</v>
      </c>
      <c r="G8" s="11">
        <f t="shared" si="1"/>
        <v>0</v>
      </c>
      <c r="H8" s="12">
        <f t="shared" si="2"/>
        <v>0</v>
      </c>
    </row>
    <row r="9" spans="1:8" ht="18" customHeight="1" thickBot="1">
      <c r="A9" s="4" t="s">
        <v>11</v>
      </c>
      <c r="B9" s="9"/>
      <c r="C9" s="10" t="s">
        <v>2</v>
      </c>
      <c r="D9" s="10">
        <v>1</v>
      </c>
      <c r="E9" s="226"/>
      <c r="F9" s="11">
        <f t="shared" si="0"/>
        <v>0</v>
      </c>
      <c r="G9" s="11">
        <f t="shared" si="1"/>
        <v>0</v>
      </c>
      <c r="H9" s="12">
        <f t="shared" si="2"/>
        <v>0</v>
      </c>
    </row>
    <row r="10" spans="1:8" ht="18" customHeight="1" thickBot="1">
      <c r="A10" s="83" t="s">
        <v>183</v>
      </c>
      <c r="B10" s="84"/>
      <c r="C10" s="85"/>
      <c r="D10" s="85"/>
      <c r="E10" s="48">
        <f>SUM(E6:E9)</f>
        <v>0</v>
      </c>
      <c r="F10" s="48">
        <f>SUM(F6:F9)</f>
        <v>0</v>
      </c>
      <c r="G10" s="48">
        <f t="shared" si="1"/>
        <v>0</v>
      </c>
      <c r="H10" s="49">
        <f t="shared" si="2"/>
        <v>0</v>
      </c>
    </row>
    <row r="11" spans="1:8" ht="15.9" customHeight="1" thickBot="1">
      <c r="A11" s="208" t="s">
        <v>107</v>
      </c>
      <c r="B11" s="130"/>
      <c r="C11" s="130"/>
      <c r="D11" s="130"/>
      <c r="E11" s="209"/>
      <c r="F11" s="210"/>
      <c r="G11" s="210"/>
      <c r="H11" s="211"/>
    </row>
    <row r="12" spans="1:8" ht="36" customHeight="1">
      <c r="A12" s="149" t="s">
        <v>108</v>
      </c>
      <c r="B12" s="6" t="s">
        <v>109</v>
      </c>
      <c r="C12" s="6" t="s">
        <v>2</v>
      </c>
      <c r="D12" s="6">
        <v>1</v>
      </c>
      <c r="E12" s="226"/>
      <c r="F12" s="11">
        <f>D12*E12</f>
        <v>0</v>
      </c>
      <c r="G12" s="11">
        <f>F12/100*21</f>
        <v>0</v>
      </c>
      <c r="H12" s="12">
        <f>F12+G12</f>
        <v>0</v>
      </c>
    </row>
    <row r="13" spans="1:8" ht="33.75" customHeight="1">
      <c r="A13" s="25" t="s">
        <v>110</v>
      </c>
      <c r="B13" s="8" t="s">
        <v>109</v>
      </c>
      <c r="C13" s="8" t="s">
        <v>2</v>
      </c>
      <c r="D13" s="8">
        <v>1</v>
      </c>
      <c r="E13" s="225"/>
      <c r="F13" s="19">
        <f aca="true" t="shared" si="3" ref="F13:F30">D13*E13</f>
        <v>0</v>
      </c>
      <c r="G13" s="19">
        <f aca="true" t="shared" si="4" ref="G13:G31">F13/100*21</f>
        <v>0</v>
      </c>
      <c r="H13" s="20">
        <f aca="true" t="shared" si="5" ref="H13:H31">F13+G13</f>
        <v>0</v>
      </c>
    </row>
    <row r="14" spans="1:8" ht="31.5" customHeight="1">
      <c r="A14" s="25" t="s">
        <v>111</v>
      </c>
      <c r="B14" s="8" t="s">
        <v>109</v>
      </c>
      <c r="C14" s="8" t="s">
        <v>2</v>
      </c>
      <c r="D14" s="8">
        <v>1</v>
      </c>
      <c r="E14" s="225"/>
      <c r="F14" s="19">
        <f t="shared" si="3"/>
        <v>0</v>
      </c>
      <c r="G14" s="19">
        <f t="shared" si="4"/>
        <v>0</v>
      </c>
      <c r="H14" s="20">
        <f t="shared" si="5"/>
        <v>0</v>
      </c>
    </row>
    <row r="15" spans="1:8" ht="30.75" customHeight="1">
      <c r="A15" s="25" t="s">
        <v>112</v>
      </c>
      <c r="B15" s="8" t="s">
        <v>109</v>
      </c>
      <c r="C15" s="8" t="s">
        <v>2</v>
      </c>
      <c r="D15" s="8">
        <v>1</v>
      </c>
      <c r="E15" s="225"/>
      <c r="F15" s="19">
        <f t="shared" si="3"/>
        <v>0</v>
      </c>
      <c r="G15" s="19">
        <f t="shared" si="4"/>
        <v>0</v>
      </c>
      <c r="H15" s="20">
        <f t="shared" si="5"/>
        <v>0</v>
      </c>
    </row>
    <row r="16" spans="1:8" ht="56.25" customHeight="1">
      <c r="A16" s="25" t="s">
        <v>185</v>
      </c>
      <c r="B16" s="8" t="s">
        <v>109</v>
      </c>
      <c r="C16" s="8" t="s">
        <v>2</v>
      </c>
      <c r="D16" s="8">
        <v>1</v>
      </c>
      <c r="E16" s="225"/>
      <c r="F16" s="19">
        <f t="shared" si="3"/>
        <v>0</v>
      </c>
      <c r="G16" s="19">
        <f t="shared" si="4"/>
        <v>0</v>
      </c>
      <c r="H16" s="20">
        <f t="shared" si="5"/>
        <v>0</v>
      </c>
    </row>
    <row r="17" spans="1:8" ht="31.5" customHeight="1">
      <c r="A17" s="25" t="s">
        <v>113</v>
      </c>
      <c r="B17" s="8" t="s">
        <v>109</v>
      </c>
      <c r="C17" s="8" t="s">
        <v>2</v>
      </c>
      <c r="D17" s="8">
        <v>1</v>
      </c>
      <c r="E17" s="225"/>
      <c r="F17" s="19">
        <f t="shared" si="3"/>
        <v>0</v>
      </c>
      <c r="G17" s="19">
        <f t="shared" si="4"/>
        <v>0</v>
      </c>
      <c r="H17" s="20">
        <f t="shared" si="5"/>
        <v>0</v>
      </c>
    </row>
    <row r="18" spans="1:8" ht="31.5" customHeight="1">
      <c r="A18" s="25" t="s">
        <v>114</v>
      </c>
      <c r="B18" s="8" t="s">
        <v>109</v>
      </c>
      <c r="C18" s="8" t="s">
        <v>2</v>
      </c>
      <c r="D18" s="8">
        <v>1</v>
      </c>
      <c r="E18" s="225"/>
      <c r="F18" s="19">
        <f t="shared" si="3"/>
        <v>0</v>
      </c>
      <c r="G18" s="19">
        <f t="shared" si="4"/>
        <v>0</v>
      </c>
      <c r="H18" s="20">
        <f t="shared" si="5"/>
        <v>0</v>
      </c>
    </row>
    <row r="19" spans="1:8" ht="31.5" customHeight="1">
      <c r="A19" s="25" t="s">
        <v>115</v>
      </c>
      <c r="B19" s="8" t="s">
        <v>109</v>
      </c>
      <c r="C19" s="8" t="s">
        <v>2</v>
      </c>
      <c r="D19" s="8">
        <v>1</v>
      </c>
      <c r="E19" s="225"/>
      <c r="F19" s="19">
        <f t="shared" si="3"/>
        <v>0</v>
      </c>
      <c r="G19" s="19">
        <f t="shared" si="4"/>
        <v>0</v>
      </c>
      <c r="H19" s="20">
        <f t="shared" si="5"/>
        <v>0</v>
      </c>
    </row>
    <row r="20" spans="1:8" ht="31.5" customHeight="1">
      <c r="A20" s="25" t="s">
        <v>116</v>
      </c>
      <c r="B20" s="8" t="s">
        <v>109</v>
      </c>
      <c r="C20" s="8" t="s">
        <v>2</v>
      </c>
      <c r="D20" s="8">
        <v>1</v>
      </c>
      <c r="E20" s="225"/>
      <c r="F20" s="19">
        <f t="shared" si="3"/>
        <v>0</v>
      </c>
      <c r="G20" s="19">
        <f t="shared" si="4"/>
        <v>0</v>
      </c>
      <c r="H20" s="20">
        <f t="shared" si="5"/>
        <v>0</v>
      </c>
    </row>
    <row r="21" spans="1:8" ht="58.5" customHeight="1">
      <c r="A21" s="25" t="s">
        <v>117</v>
      </c>
      <c r="B21" s="8" t="s">
        <v>109</v>
      </c>
      <c r="C21" s="8" t="s">
        <v>2</v>
      </c>
      <c r="D21" s="8">
        <v>1</v>
      </c>
      <c r="E21" s="225"/>
      <c r="F21" s="19">
        <f t="shared" si="3"/>
        <v>0</v>
      </c>
      <c r="G21" s="19">
        <f t="shared" si="4"/>
        <v>0</v>
      </c>
      <c r="H21" s="20">
        <f t="shared" si="5"/>
        <v>0</v>
      </c>
    </row>
    <row r="22" spans="1:8" ht="40.5" customHeight="1">
      <c r="A22" s="25" t="s">
        <v>118</v>
      </c>
      <c r="B22" s="8" t="s">
        <v>109</v>
      </c>
      <c r="C22" s="8" t="s">
        <v>2</v>
      </c>
      <c r="D22" s="8">
        <v>1</v>
      </c>
      <c r="E22" s="225"/>
      <c r="F22" s="19">
        <f t="shared" si="3"/>
        <v>0</v>
      </c>
      <c r="G22" s="19">
        <f t="shared" si="4"/>
        <v>0</v>
      </c>
      <c r="H22" s="20">
        <f t="shared" si="5"/>
        <v>0</v>
      </c>
    </row>
    <row r="23" spans="1:8" ht="27.75" customHeight="1">
      <c r="A23" s="25" t="s">
        <v>119</v>
      </c>
      <c r="B23" s="8" t="s">
        <v>25</v>
      </c>
      <c r="C23" s="8" t="s">
        <v>2</v>
      </c>
      <c r="D23" s="8">
        <v>1</v>
      </c>
      <c r="E23" s="225"/>
      <c r="F23" s="19">
        <f t="shared" si="3"/>
        <v>0</v>
      </c>
      <c r="G23" s="19">
        <f t="shared" si="4"/>
        <v>0</v>
      </c>
      <c r="H23" s="20">
        <f t="shared" si="5"/>
        <v>0</v>
      </c>
    </row>
    <row r="24" spans="1:8" ht="24" customHeight="1">
      <c r="A24" s="25" t="s">
        <v>120</v>
      </c>
      <c r="B24" s="8" t="s">
        <v>25</v>
      </c>
      <c r="C24" s="8" t="s">
        <v>2</v>
      </c>
      <c r="D24" s="8">
        <v>1</v>
      </c>
      <c r="E24" s="225"/>
      <c r="F24" s="19">
        <f t="shared" si="3"/>
        <v>0</v>
      </c>
      <c r="G24" s="19">
        <f t="shared" si="4"/>
        <v>0</v>
      </c>
      <c r="H24" s="20">
        <f t="shared" si="5"/>
        <v>0</v>
      </c>
    </row>
    <row r="25" spans="1:8" ht="25.5" customHeight="1">
      <c r="A25" s="25" t="s">
        <v>121</v>
      </c>
      <c r="B25" s="8" t="s">
        <v>25</v>
      </c>
      <c r="C25" s="8" t="s">
        <v>2</v>
      </c>
      <c r="D25" s="8">
        <v>1</v>
      </c>
      <c r="E25" s="225"/>
      <c r="F25" s="19">
        <f t="shared" si="3"/>
        <v>0</v>
      </c>
      <c r="G25" s="19">
        <f t="shared" si="4"/>
        <v>0</v>
      </c>
      <c r="H25" s="20">
        <f t="shared" si="5"/>
        <v>0</v>
      </c>
    </row>
    <row r="26" spans="1:8" ht="21" customHeight="1">
      <c r="A26" s="25" t="s">
        <v>122</v>
      </c>
      <c r="B26" s="8" t="s">
        <v>25</v>
      </c>
      <c r="C26" s="8" t="s">
        <v>2</v>
      </c>
      <c r="D26" s="8">
        <v>1</v>
      </c>
      <c r="E26" s="225"/>
      <c r="F26" s="19">
        <f t="shared" si="3"/>
        <v>0</v>
      </c>
      <c r="G26" s="19">
        <f t="shared" si="4"/>
        <v>0</v>
      </c>
      <c r="H26" s="20">
        <f t="shared" si="5"/>
        <v>0</v>
      </c>
    </row>
    <row r="27" spans="1:8" ht="18" customHeight="1">
      <c r="A27" s="25" t="s">
        <v>27</v>
      </c>
      <c r="B27" s="8" t="s">
        <v>25</v>
      </c>
      <c r="C27" s="8" t="s">
        <v>2</v>
      </c>
      <c r="D27" s="8">
        <v>1</v>
      </c>
      <c r="E27" s="225"/>
      <c r="F27" s="19">
        <f t="shared" si="3"/>
        <v>0</v>
      </c>
      <c r="G27" s="19">
        <f t="shared" si="4"/>
        <v>0</v>
      </c>
      <c r="H27" s="20">
        <f t="shared" si="5"/>
        <v>0</v>
      </c>
    </row>
    <row r="28" spans="1:8" ht="41.25" customHeight="1">
      <c r="A28" s="25" t="s">
        <v>186</v>
      </c>
      <c r="B28" s="8" t="s">
        <v>30</v>
      </c>
      <c r="C28" s="8" t="s">
        <v>2</v>
      </c>
      <c r="D28" s="8">
        <v>1</v>
      </c>
      <c r="E28" s="225"/>
      <c r="F28" s="19">
        <f t="shared" si="3"/>
        <v>0</v>
      </c>
      <c r="G28" s="19">
        <f t="shared" si="4"/>
        <v>0</v>
      </c>
      <c r="H28" s="20">
        <f t="shared" si="5"/>
        <v>0</v>
      </c>
    </row>
    <row r="29" spans="1:8" ht="29.25" customHeight="1">
      <c r="A29" s="25" t="s">
        <v>123</v>
      </c>
      <c r="B29" s="8" t="s">
        <v>30</v>
      </c>
      <c r="C29" s="8" t="s">
        <v>2</v>
      </c>
      <c r="D29" s="8">
        <v>1</v>
      </c>
      <c r="E29" s="225"/>
      <c r="F29" s="19">
        <f t="shared" si="3"/>
        <v>0</v>
      </c>
      <c r="G29" s="19">
        <f t="shared" si="4"/>
        <v>0</v>
      </c>
      <c r="H29" s="20">
        <f t="shared" si="5"/>
        <v>0</v>
      </c>
    </row>
    <row r="30" spans="1:8" ht="18" customHeight="1" thickBot="1">
      <c r="A30" s="26" t="s">
        <v>184</v>
      </c>
      <c r="B30" s="21" t="s">
        <v>30</v>
      </c>
      <c r="C30" s="21" t="s">
        <v>2</v>
      </c>
      <c r="D30" s="21">
        <v>1</v>
      </c>
      <c r="E30" s="235"/>
      <c r="F30" s="22">
        <f t="shared" si="3"/>
        <v>0</v>
      </c>
      <c r="G30" s="22">
        <f t="shared" si="4"/>
        <v>0</v>
      </c>
      <c r="H30" s="23">
        <f t="shared" si="5"/>
        <v>0</v>
      </c>
    </row>
    <row r="31" spans="1:8" ht="18" customHeight="1" thickBot="1">
      <c r="A31" s="45" t="s">
        <v>183</v>
      </c>
      <c r="B31" s="86"/>
      <c r="C31" s="87"/>
      <c r="D31" s="87"/>
      <c r="E31" s="55">
        <f>SUM(E12:E30)</f>
        <v>0</v>
      </c>
      <c r="F31" s="55">
        <f>SUM(F12:F30)</f>
        <v>0</v>
      </c>
      <c r="G31" s="55">
        <f t="shared" si="4"/>
        <v>0</v>
      </c>
      <c r="H31" s="56">
        <f t="shared" si="5"/>
        <v>0</v>
      </c>
    </row>
    <row r="32" spans="1:8" ht="15.9" customHeight="1" thickBot="1">
      <c r="A32" s="208" t="s">
        <v>124</v>
      </c>
      <c r="B32" s="193"/>
      <c r="C32" s="193"/>
      <c r="D32" s="193"/>
      <c r="E32" s="194"/>
      <c r="F32" s="194"/>
      <c r="G32" s="194"/>
      <c r="H32" s="195"/>
    </row>
    <row r="33" spans="1:8" ht="18" customHeight="1">
      <c r="A33" s="30" t="s">
        <v>125</v>
      </c>
      <c r="B33" s="31"/>
      <c r="C33" s="31" t="s">
        <v>2</v>
      </c>
      <c r="D33" s="31">
        <v>1</v>
      </c>
      <c r="E33" s="226"/>
      <c r="F33" s="11">
        <f>D33*E33</f>
        <v>0</v>
      </c>
      <c r="G33" s="11">
        <f>F33/100*21</f>
        <v>0</v>
      </c>
      <c r="H33" s="12">
        <f>F33+G33</f>
        <v>0</v>
      </c>
    </row>
    <row r="34" spans="1:8" ht="18" customHeight="1">
      <c r="A34" s="24" t="s">
        <v>126</v>
      </c>
      <c r="B34" s="27"/>
      <c r="C34" s="27" t="s">
        <v>2</v>
      </c>
      <c r="D34" s="27">
        <v>1</v>
      </c>
      <c r="E34" s="225"/>
      <c r="F34" s="19">
        <f aca="true" t="shared" si="6" ref="F34:F48">D34*E34</f>
        <v>0</v>
      </c>
      <c r="G34" s="19">
        <f aca="true" t="shared" si="7" ref="G34:G49">F34/100*21</f>
        <v>0</v>
      </c>
      <c r="H34" s="20">
        <f aca="true" t="shared" si="8" ref="H34:H49">F34+G34</f>
        <v>0</v>
      </c>
    </row>
    <row r="35" spans="1:8" ht="18" customHeight="1">
      <c r="A35" s="24" t="s">
        <v>127</v>
      </c>
      <c r="B35" s="27"/>
      <c r="C35" s="27" t="s">
        <v>53</v>
      </c>
      <c r="D35" s="27">
        <v>6</v>
      </c>
      <c r="E35" s="225"/>
      <c r="F35" s="19">
        <f t="shared" si="6"/>
        <v>0</v>
      </c>
      <c r="G35" s="19">
        <f t="shared" si="7"/>
        <v>0</v>
      </c>
      <c r="H35" s="20">
        <f t="shared" si="8"/>
        <v>0</v>
      </c>
    </row>
    <row r="36" spans="1:8" ht="18" customHeight="1">
      <c r="A36" s="24" t="s">
        <v>128</v>
      </c>
      <c r="B36" s="27"/>
      <c r="C36" s="27" t="s">
        <v>53</v>
      </c>
      <c r="D36" s="27">
        <v>8</v>
      </c>
      <c r="E36" s="225"/>
      <c r="F36" s="19">
        <f t="shared" si="6"/>
        <v>0</v>
      </c>
      <c r="G36" s="19">
        <f t="shared" si="7"/>
        <v>0</v>
      </c>
      <c r="H36" s="20">
        <f t="shared" si="8"/>
        <v>0</v>
      </c>
    </row>
    <row r="37" spans="1:8" ht="18" customHeight="1">
      <c r="A37" s="24" t="s">
        <v>129</v>
      </c>
      <c r="B37" s="27"/>
      <c r="C37" s="27" t="s">
        <v>2</v>
      </c>
      <c r="D37" s="27">
        <v>1</v>
      </c>
      <c r="E37" s="225"/>
      <c r="F37" s="19">
        <f t="shared" si="6"/>
        <v>0</v>
      </c>
      <c r="G37" s="19">
        <f t="shared" si="7"/>
        <v>0</v>
      </c>
      <c r="H37" s="20">
        <f t="shared" si="8"/>
        <v>0</v>
      </c>
    </row>
    <row r="38" spans="1:8" ht="18" customHeight="1">
      <c r="A38" s="24" t="s">
        <v>130</v>
      </c>
      <c r="B38" s="27"/>
      <c r="C38" s="27" t="s">
        <v>53</v>
      </c>
      <c r="D38" s="27">
        <v>7</v>
      </c>
      <c r="E38" s="225"/>
      <c r="F38" s="19">
        <f t="shared" si="6"/>
        <v>0</v>
      </c>
      <c r="G38" s="19">
        <f t="shared" si="7"/>
        <v>0</v>
      </c>
      <c r="H38" s="20">
        <f t="shared" si="8"/>
        <v>0</v>
      </c>
    </row>
    <row r="39" spans="1:8" ht="18" customHeight="1">
      <c r="A39" s="24" t="s">
        <v>131</v>
      </c>
      <c r="B39" s="27"/>
      <c r="C39" s="27" t="s">
        <v>53</v>
      </c>
      <c r="D39" s="27">
        <v>9</v>
      </c>
      <c r="E39" s="225"/>
      <c r="F39" s="19">
        <f t="shared" si="6"/>
        <v>0</v>
      </c>
      <c r="G39" s="19">
        <f t="shared" si="7"/>
        <v>0</v>
      </c>
      <c r="H39" s="20">
        <f t="shared" si="8"/>
        <v>0</v>
      </c>
    </row>
    <row r="40" spans="1:8" ht="18" customHeight="1">
      <c r="A40" s="24" t="s">
        <v>132</v>
      </c>
      <c r="B40" s="27"/>
      <c r="C40" s="27" t="s">
        <v>2</v>
      </c>
      <c r="D40" s="27">
        <v>1</v>
      </c>
      <c r="E40" s="225"/>
      <c r="F40" s="19">
        <f t="shared" si="6"/>
        <v>0</v>
      </c>
      <c r="G40" s="19">
        <f t="shared" si="7"/>
        <v>0</v>
      </c>
      <c r="H40" s="20">
        <f t="shared" si="8"/>
        <v>0</v>
      </c>
    </row>
    <row r="41" spans="1:8" ht="18" customHeight="1">
      <c r="A41" s="24" t="s">
        <v>133</v>
      </c>
      <c r="B41" s="27"/>
      <c r="C41" s="27" t="s">
        <v>2</v>
      </c>
      <c r="D41" s="27">
        <v>1</v>
      </c>
      <c r="E41" s="225"/>
      <c r="F41" s="19">
        <f t="shared" si="6"/>
        <v>0</v>
      </c>
      <c r="G41" s="19">
        <f t="shared" si="7"/>
        <v>0</v>
      </c>
      <c r="H41" s="20">
        <f t="shared" si="8"/>
        <v>0</v>
      </c>
    </row>
    <row r="42" spans="1:8" ht="18" customHeight="1">
      <c r="A42" s="24" t="s">
        <v>134</v>
      </c>
      <c r="B42" s="27"/>
      <c r="C42" s="27" t="s">
        <v>2</v>
      </c>
      <c r="D42" s="27">
        <v>1</v>
      </c>
      <c r="E42" s="225"/>
      <c r="F42" s="19">
        <f t="shared" si="6"/>
        <v>0</v>
      </c>
      <c r="G42" s="19">
        <f t="shared" si="7"/>
        <v>0</v>
      </c>
      <c r="H42" s="20">
        <f t="shared" si="8"/>
        <v>0</v>
      </c>
    </row>
    <row r="43" spans="1:8" ht="18" customHeight="1">
      <c r="A43" s="24" t="s">
        <v>135</v>
      </c>
      <c r="B43" s="27"/>
      <c r="C43" s="27" t="s">
        <v>2</v>
      </c>
      <c r="D43" s="27">
        <v>1</v>
      </c>
      <c r="E43" s="225"/>
      <c r="F43" s="19">
        <f t="shared" si="6"/>
        <v>0</v>
      </c>
      <c r="G43" s="19">
        <f t="shared" si="7"/>
        <v>0</v>
      </c>
      <c r="H43" s="20">
        <f t="shared" si="8"/>
        <v>0</v>
      </c>
    </row>
    <row r="44" spans="1:8" ht="18" customHeight="1">
      <c r="A44" s="24" t="s">
        <v>136</v>
      </c>
      <c r="B44" s="27"/>
      <c r="C44" s="27" t="s">
        <v>2</v>
      </c>
      <c r="D44" s="27">
        <v>1</v>
      </c>
      <c r="E44" s="225"/>
      <c r="F44" s="19">
        <f t="shared" si="6"/>
        <v>0</v>
      </c>
      <c r="G44" s="19">
        <f t="shared" si="7"/>
        <v>0</v>
      </c>
      <c r="H44" s="20">
        <f t="shared" si="8"/>
        <v>0</v>
      </c>
    </row>
    <row r="45" spans="1:8" ht="18" customHeight="1">
      <c r="A45" s="24" t="s">
        <v>137</v>
      </c>
      <c r="B45" s="27"/>
      <c r="C45" s="27" t="s">
        <v>2</v>
      </c>
      <c r="D45" s="27">
        <v>1</v>
      </c>
      <c r="E45" s="225"/>
      <c r="F45" s="19">
        <f t="shared" si="6"/>
        <v>0</v>
      </c>
      <c r="G45" s="19">
        <f t="shared" si="7"/>
        <v>0</v>
      </c>
      <c r="H45" s="20">
        <f t="shared" si="8"/>
        <v>0</v>
      </c>
    </row>
    <row r="46" spans="1:8" ht="18" customHeight="1">
      <c r="A46" s="24" t="s">
        <v>138</v>
      </c>
      <c r="B46" s="27"/>
      <c r="C46" s="27" t="s">
        <v>2</v>
      </c>
      <c r="D46" s="27">
        <v>1</v>
      </c>
      <c r="E46" s="225"/>
      <c r="F46" s="19">
        <f t="shared" si="6"/>
        <v>0</v>
      </c>
      <c r="G46" s="19">
        <f t="shared" si="7"/>
        <v>0</v>
      </c>
      <c r="H46" s="20">
        <f t="shared" si="8"/>
        <v>0</v>
      </c>
    </row>
    <row r="47" spans="1:8" ht="18" customHeight="1">
      <c r="A47" s="24" t="s">
        <v>139</v>
      </c>
      <c r="B47" s="27"/>
      <c r="C47" s="27" t="s">
        <v>2</v>
      </c>
      <c r="D47" s="27">
        <v>1</v>
      </c>
      <c r="E47" s="225"/>
      <c r="F47" s="19">
        <f t="shared" si="6"/>
        <v>0</v>
      </c>
      <c r="G47" s="19">
        <f t="shared" si="7"/>
        <v>0</v>
      </c>
      <c r="H47" s="20">
        <f t="shared" si="8"/>
        <v>0</v>
      </c>
    </row>
    <row r="48" spans="1:8" ht="18" customHeight="1" thickBot="1">
      <c r="A48" s="29" t="s">
        <v>62</v>
      </c>
      <c r="B48" s="28"/>
      <c r="C48" s="28" t="s">
        <v>2</v>
      </c>
      <c r="D48" s="28">
        <v>1</v>
      </c>
      <c r="E48" s="230"/>
      <c r="F48" s="32">
        <f t="shared" si="6"/>
        <v>0</v>
      </c>
      <c r="G48" s="32">
        <f t="shared" si="7"/>
        <v>0</v>
      </c>
      <c r="H48" s="33">
        <f t="shared" si="8"/>
        <v>0</v>
      </c>
    </row>
    <row r="49" spans="1:8" ht="18" customHeight="1" thickBot="1">
      <c r="A49" s="45" t="s">
        <v>183</v>
      </c>
      <c r="B49" s="84"/>
      <c r="C49" s="85"/>
      <c r="D49" s="85"/>
      <c r="E49" s="48">
        <f>SUM(E33:E48)</f>
        <v>0</v>
      </c>
      <c r="F49" s="48">
        <f>SUM(F33:F48)</f>
        <v>0</v>
      </c>
      <c r="G49" s="48">
        <f t="shared" si="7"/>
        <v>0</v>
      </c>
      <c r="H49" s="49">
        <f t="shared" si="8"/>
        <v>0</v>
      </c>
    </row>
    <row r="50" spans="1:8" ht="15.9" customHeight="1" thickBot="1">
      <c r="A50" s="212" t="s">
        <v>140</v>
      </c>
      <c r="B50" s="213"/>
      <c r="C50" s="214"/>
      <c r="D50" s="214"/>
      <c r="E50" s="215"/>
      <c r="F50" s="215"/>
      <c r="G50" s="215"/>
      <c r="H50" s="216"/>
    </row>
    <row r="51" spans="1:8" ht="15.9" customHeight="1" thickBot="1">
      <c r="A51" s="217" t="s">
        <v>141</v>
      </c>
      <c r="B51" s="199"/>
      <c r="C51" s="199"/>
      <c r="D51" s="199"/>
      <c r="E51" s="218"/>
      <c r="F51" s="218"/>
      <c r="G51" s="218"/>
      <c r="H51" s="219"/>
    </row>
    <row r="52" spans="1:8" ht="30.75" customHeight="1">
      <c r="A52" s="35" t="s">
        <v>187</v>
      </c>
      <c r="B52" s="38"/>
      <c r="C52" s="31" t="s">
        <v>2</v>
      </c>
      <c r="D52" s="31">
        <v>1</v>
      </c>
      <c r="E52" s="226"/>
      <c r="F52" s="11">
        <f>D52*E52</f>
        <v>0</v>
      </c>
      <c r="G52" s="11">
        <f>F52/100*21</f>
        <v>0</v>
      </c>
      <c r="H52" s="12">
        <f>F52+G52</f>
        <v>0</v>
      </c>
    </row>
    <row r="53" spans="1:8" ht="33" customHeight="1">
      <c r="A53" s="36" t="s">
        <v>142</v>
      </c>
      <c r="B53" s="39"/>
      <c r="C53" s="27" t="s">
        <v>2</v>
      </c>
      <c r="D53" s="27">
        <v>1</v>
      </c>
      <c r="E53" s="225"/>
      <c r="F53" s="19">
        <f aca="true" t="shared" si="9" ref="F53:F56">D53*E53</f>
        <v>0</v>
      </c>
      <c r="G53" s="19">
        <f aca="true" t="shared" si="10" ref="G53:G57">F53/100*21</f>
        <v>0</v>
      </c>
      <c r="H53" s="20">
        <f aca="true" t="shared" si="11" ref="H53:H57">F53+G53</f>
        <v>0</v>
      </c>
    </row>
    <row r="54" spans="1:8" ht="18" customHeight="1">
      <c r="A54" s="36" t="s">
        <v>8</v>
      </c>
      <c r="B54" s="39"/>
      <c r="C54" s="27" t="s">
        <v>9</v>
      </c>
      <c r="D54" s="27">
        <v>100</v>
      </c>
      <c r="E54" s="225"/>
      <c r="F54" s="19">
        <f t="shared" si="9"/>
        <v>0</v>
      </c>
      <c r="G54" s="19">
        <f t="shared" si="10"/>
        <v>0</v>
      </c>
      <c r="H54" s="20">
        <f t="shared" si="11"/>
        <v>0</v>
      </c>
    </row>
    <row r="55" spans="1:8" ht="18" customHeight="1">
      <c r="A55" s="36" t="s">
        <v>10</v>
      </c>
      <c r="B55" s="39"/>
      <c r="C55" s="27" t="s">
        <v>2</v>
      </c>
      <c r="D55" s="27">
        <v>1</v>
      </c>
      <c r="E55" s="225"/>
      <c r="F55" s="19">
        <f t="shared" si="9"/>
        <v>0</v>
      </c>
      <c r="G55" s="19">
        <f t="shared" si="10"/>
        <v>0</v>
      </c>
      <c r="H55" s="20">
        <f t="shared" si="11"/>
        <v>0</v>
      </c>
    </row>
    <row r="56" spans="1:8" ht="18" customHeight="1" thickBot="1">
      <c r="A56" s="37" t="s">
        <v>11</v>
      </c>
      <c r="B56" s="39"/>
      <c r="C56" s="27" t="s">
        <v>2</v>
      </c>
      <c r="D56" s="27">
        <v>1</v>
      </c>
      <c r="E56" s="225"/>
      <c r="F56" s="19">
        <f t="shared" si="9"/>
        <v>0</v>
      </c>
      <c r="G56" s="19">
        <f t="shared" si="10"/>
        <v>0</v>
      </c>
      <c r="H56" s="20">
        <f t="shared" si="11"/>
        <v>0</v>
      </c>
    </row>
    <row r="57" spans="1:8" ht="14.4" thickBot="1">
      <c r="A57" s="45" t="s">
        <v>183</v>
      </c>
      <c r="B57" s="46"/>
      <c r="C57" s="47"/>
      <c r="D57" s="47"/>
      <c r="E57" s="48">
        <f>SUM(E52:E56)</f>
        <v>0</v>
      </c>
      <c r="F57" s="48">
        <f>SUM(F52:F56)</f>
        <v>0</v>
      </c>
      <c r="G57" s="48">
        <f t="shared" si="10"/>
        <v>0</v>
      </c>
      <c r="H57" s="49">
        <f t="shared" si="11"/>
        <v>0</v>
      </c>
    </row>
    <row r="58" spans="1:8" ht="15.9" customHeight="1" thickBot="1">
      <c r="A58" s="220" t="s">
        <v>143</v>
      </c>
      <c r="B58" s="193"/>
      <c r="C58" s="193"/>
      <c r="D58" s="193"/>
      <c r="E58" s="194"/>
      <c r="F58" s="194"/>
      <c r="G58" s="194"/>
      <c r="H58" s="195"/>
    </row>
    <row r="59" spans="1:8" ht="27.6">
      <c r="A59" s="2" t="s">
        <v>144</v>
      </c>
      <c r="B59" s="38" t="s">
        <v>30</v>
      </c>
      <c r="C59" s="31" t="s">
        <v>2</v>
      </c>
      <c r="D59" s="31">
        <v>1</v>
      </c>
      <c r="E59" s="226"/>
      <c r="F59" s="11">
        <f>D59*E59</f>
        <v>0</v>
      </c>
      <c r="G59" s="11">
        <f>F59/100*21</f>
        <v>0</v>
      </c>
      <c r="H59" s="12">
        <f>F59+G59</f>
        <v>0</v>
      </c>
    </row>
    <row r="60" spans="1:8" ht="18" customHeight="1" thickBot="1">
      <c r="A60" s="34" t="s">
        <v>31</v>
      </c>
      <c r="B60" s="50" t="s">
        <v>30</v>
      </c>
      <c r="C60" s="51" t="s">
        <v>2</v>
      </c>
      <c r="D60" s="51">
        <v>1</v>
      </c>
      <c r="E60" s="235"/>
      <c r="F60" s="22">
        <f>D60*E60</f>
        <v>0</v>
      </c>
      <c r="G60" s="22">
        <f>F60/100*21</f>
        <v>0</v>
      </c>
      <c r="H60" s="23">
        <f>F60+G60</f>
        <v>0</v>
      </c>
    </row>
    <row r="61" spans="1:8" ht="18" customHeight="1" thickBot="1">
      <c r="A61" s="52" t="s">
        <v>183</v>
      </c>
      <c r="B61" s="53"/>
      <c r="C61" s="54"/>
      <c r="D61" s="54"/>
      <c r="E61" s="55">
        <f>SUM(E59:E60)</f>
        <v>0</v>
      </c>
      <c r="F61" s="55">
        <f>SUM(F59:F60)</f>
        <v>0</v>
      </c>
      <c r="G61" s="55">
        <f>SUM(G59:G60)</f>
        <v>0</v>
      </c>
      <c r="H61" s="56">
        <f>F61+G61</f>
        <v>0</v>
      </c>
    </row>
    <row r="62" spans="1:8" ht="15.9" customHeight="1" thickBot="1">
      <c r="A62" s="220" t="s">
        <v>145</v>
      </c>
      <c r="B62" s="193"/>
      <c r="C62" s="193"/>
      <c r="D62" s="193"/>
      <c r="E62" s="194"/>
      <c r="F62" s="194"/>
      <c r="G62" s="194"/>
      <c r="H62" s="195"/>
    </row>
    <row r="63" spans="1:8" ht="18" customHeight="1">
      <c r="A63" s="35" t="s">
        <v>146</v>
      </c>
      <c r="B63" s="57"/>
      <c r="C63" s="11" t="s">
        <v>53</v>
      </c>
      <c r="D63" s="58">
        <v>31</v>
      </c>
      <c r="E63" s="226"/>
      <c r="F63" s="11">
        <f>D63*E63</f>
        <v>0</v>
      </c>
      <c r="G63" s="11">
        <f>F63/100*21</f>
        <v>0</v>
      </c>
      <c r="H63" s="12">
        <f>F63+G63</f>
        <v>0</v>
      </c>
    </row>
    <row r="64" spans="1:8" ht="18" customHeight="1">
      <c r="A64" s="36" t="s">
        <v>147</v>
      </c>
      <c r="B64" s="59"/>
      <c r="C64" s="19" t="s">
        <v>2</v>
      </c>
      <c r="D64" s="60">
        <v>2</v>
      </c>
      <c r="E64" s="225"/>
      <c r="F64" s="19">
        <f aca="true" t="shared" si="12" ref="F64:F68">D64*E64</f>
        <v>0</v>
      </c>
      <c r="G64" s="19">
        <f aca="true" t="shared" si="13" ref="G64:G69">F64/100*21</f>
        <v>0</v>
      </c>
      <c r="H64" s="20">
        <f aca="true" t="shared" si="14" ref="H64:H69">F64+G64</f>
        <v>0</v>
      </c>
    </row>
    <row r="65" spans="1:8" ht="18" customHeight="1">
      <c r="A65" s="36" t="s">
        <v>148</v>
      </c>
      <c r="B65" s="59"/>
      <c r="C65" s="19" t="s">
        <v>2</v>
      </c>
      <c r="D65" s="60">
        <v>1</v>
      </c>
      <c r="E65" s="225"/>
      <c r="F65" s="19">
        <f t="shared" si="12"/>
        <v>0</v>
      </c>
      <c r="G65" s="19">
        <f t="shared" si="13"/>
        <v>0</v>
      </c>
      <c r="H65" s="20">
        <f t="shared" si="14"/>
        <v>0</v>
      </c>
    </row>
    <row r="66" spans="1:8" ht="18" customHeight="1">
      <c r="A66" s="36" t="s">
        <v>149</v>
      </c>
      <c r="B66" s="59"/>
      <c r="C66" s="19" t="s">
        <v>53</v>
      </c>
      <c r="D66" s="60">
        <v>7</v>
      </c>
      <c r="E66" s="225"/>
      <c r="F66" s="19">
        <f t="shared" si="12"/>
        <v>0</v>
      </c>
      <c r="G66" s="19">
        <f t="shared" si="13"/>
        <v>0</v>
      </c>
      <c r="H66" s="20">
        <f t="shared" si="14"/>
        <v>0</v>
      </c>
    </row>
    <row r="67" spans="1:8" ht="18" customHeight="1">
      <c r="A67" s="36" t="s">
        <v>150</v>
      </c>
      <c r="B67" s="59"/>
      <c r="C67" s="19" t="s">
        <v>2</v>
      </c>
      <c r="D67" s="60">
        <v>1</v>
      </c>
      <c r="E67" s="225"/>
      <c r="F67" s="19">
        <f t="shared" si="12"/>
        <v>0</v>
      </c>
      <c r="G67" s="19">
        <f t="shared" si="13"/>
        <v>0</v>
      </c>
      <c r="H67" s="20">
        <f t="shared" si="14"/>
        <v>0</v>
      </c>
    </row>
    <row r="68" spans="1:8" ht="18" customHeight="1" thickBot="1">
      <c r="A68" s="37" t="s">
        <v>62</v>
      </c>
      <c r="B68" s="61"/>
      <c r="C68" s="22" t="s">
        <v>2</v>
      </c>
      <c r="D68" s="62">
        <v>1</v>
      </c>
      <c r="E68" s="235"/>
      <c r="F68" s="22">
        <f t="shared" si="12"/>
        <v>0</v>
      </c>
      <c r="G68" s="22">
        <f t="shared" si="13"/>
        <v>0</v>
      </c>
      <c r="H68" s="23">
        <f t="shared" si="14"/>
        <v>0</v>
      </c>
    </row>
    <row r="69" spans="1:8" ht="14.4" thickBot="1">
      <c r="A69" s="45" t="s">
        <v>183</v>
      </c>
      <c r="B69" s="46"/>
      <c r="C69" s="47"/>
      <c r="D69" s="47"/>
      <c r="E69" s="48">
        <f>SUM(E63:E68)</f>
        <v>0</v>
      </c>
      <c r="F69" s="48">
        <f>SUM(F63:F68)</f>
        <v>0</v>
      </c>
      <c r="G69" s="48">
        <f t="shared" si="13"/>
        <v>0</v>
      </c>
      <c r="H69" s="49">
        <f t="shared" si="14"/>
        <v>0</v>
      </c>
    </row>
    <row r="70" spans="1:8" ht="15.9" customHeight="1" thickBot="1">
      <c r="A70" s="220" t="s">
        <v>151</v>
      </c>
      <c r="B70" s="193"/>
      <c r="C70" s="193"/>
      <c r="D70" s="193"/>
      <c r="E70" s="194"/>
      <c r="F70" s="194"/>
      <c r="G70" s="194"/>
      <c r="H70" s="195"/>
    </row>
    <row r="71" spans="1:8" ht="29.25" customHeight="1">
      <c r="A71" s="30" t="s">
        <v>152</v>
      </c>
      <c r="B71" s="31"/>
      <c r="C71" s="31" t="s">
        <v>2</v>
      </c>
      <c r="D71" s="31">
        <v>1</v>
      </c>
      <c r="E71" s="226"/>
      <c r="F71" s="11">
        <f>D71*E71</f>
        <v>0</v>
      </c>
      <c r="G71" s="11">
        <f>F71/100*21</f>
        <v>0</v>
      </c>
      <c r="H71" s="12">
        <f>F71+G71</f>
        <v>0</v>
      </c>
    </row>
    <row r="72" spans="1:8" ht="15">
      <c r="A72" s="24" t="s">
        <v>8</v>
      </c>
      <c r="B72" s="27"/>
      <c r="C72" s="27" t="s">
        <v>2</v>
      </c>
      <c r="D72" s="27">
        <v>1</v>
      </c>
      <c r="E72" s="225"/>
      <c r="F72" s="19">
        <f aca="true" t="shared" si="15" ref="F72:F74">D72*E72</f>
        <v>0</v>
      </c>
      <c r="G72" s="19">
        <f aca="true" t="shared" si="16" ref="G72:G75">F72/100*21</f>
        <v>0</v>
      </c>
      <c r="H72" s="20">
        <f aca="true" t="shared" si="17" ref="H72:H75">F72+G72</f>
        <v>0</v>
      </c>
    </row>
    <row r="73" spans="1:8" ht="15">
      <c r="A73" s="24" t="s">
        <v>10</v>
      </c>
      <c r="B73" s="27"/>
      <c r="C73" s="27" t="s">
        <v>2</v>
      </c>
      <c r="D73" s="27">
        <v>1</v>
      </c>
      <c r="E73" s="225"/>
      <c r="F73" s="19">
        <f t="shared" si="15"/>
        <v>0</v>
      </c>
      <c r="G73" s="19">
        <f t="shared" si="16"/>
        <v>0</v>
      </c>
      <c r="H73" s="20">
        <f t="shared" si="17"/>
        <v>0</v>
      </c>
    </row>
    <row r="74" spans="1:8" ht="14.4" thickBot="1">
      <c r="A74" s="76" t="s">
        <v>11</v>
      </c>
      <c r="B74" s="51"/>
      <c r="C74" s="51" t="s">
        <v>2</v>
      </c>
      <c r="D74" s="51">
        <v>1</v>
      </c>
      <c r="E74" s="235"/>
      <c r="F74" s="22">
        <f t="shared" si="15"/>
        <v>0</v>
      </c>
      <c r="G74" s="22">
        <f t="shared" si="16"/>
        <v>0</v>
      </c>
      <c r="H74" s="23">
        <f t="shared" si="17"/>
        <v>0</v>
      </c>
    </row>
    <row r="75" spans="1:8" ht="14.4" thickBot="1">
      <c r="A75" s="52" t="s">
        <v>183</v>
      </c>
      <c r="B75" s="53"/>
      <c r="C75" s="54"/>
      <c r="D75" s="54"/>
      <c r="E75" s="55">
        <f>SUM(E71:E74)</f>
        <v>0</v>
      </c>
      <c r="F75" s="55">
        <f>SUM(F71:F74)</f>
        <v>0</v>
      </c>
      <c r="G75" s="55">
        <f t="shared" si="16"/>
        <v>0</v>
      </c>
      <c r="H75" s="56">
        <f t="shared" si="17"/>
        <v>0</v>
      </c>
    </row>
    <row r="76" spans="1:8" ht="18" customHeight="1" thickBot="1">
      <c r="A76" s="220" t="s">
        <v>153</v>
      </c>
      <c r="B76" s="193"/>
      <c r="C76" s="193"/>
      <c r="D76" s="193"/>
      <c r="E76" s="194"/>
      <c r="F76" s="194"/>
      <c r="G76" s="194"/>
      <c r="H76" s="195"/>
    </row>
    <row r="77" spans="1:8" ht="30.75" customHeight="1">
      <c r="A77" s="100" t="s">
        <v>154</v>
      </c>
      <c r="B77" s="101"/>
      <c r="C77" s="102" t="s">
        <v>2</v>
      </c>
      <c r="D77" s="31">
        <v>1</v>
      </c>
      <c r="E77" s="226"/>
      <c r="F77" s="103">
        <f>D77*E77</f>
        <v>0</v>
      </c>
      <c r="G77" s="103">
        <f>F77/100*21</f>
        <v>0</v>
      </c>
      <c r="H77" s="12">
        <f>F77+G77</f>
        <v>0</v>
      </c>
    </row>
    <row r="78" spans="1:8" ht="15">
      <c r="A78" s="64" t="s">
        <v>155</v>
      </c>
      <c r="B78" s="65"/>
      <c r="C78" s="68" t="s">
        <v>91</v>
      </c>
      <c r="D78" s="27">
        <v>6</v>
      </c>
      <c r="E78" s="225"/>
      <c r="F78" s="67">
        <f aca="true" t="shared" si="18" ref="F78:F93">D78*E78</f>
        <v>0</v>
      </c>
      <c r="G78" s="67">
        <f aca="true" t="shared" si="19" ref="G78:G94">F78/100*21</f>
        <v>0</v>
      </c>
      <c r="H78" s="20">
        <f aca="true" t="shared" si="20" ref="H78:H94">F78+G78</f>
        <v>0</v>
      </c>
    </row>
    <row r="79" spans="1:8" ht="15">
      <c r="A79" s="64" t="s">
        <v>156</v>
      </c>
      <c r="B79" s="65"/>
      <c r="C79" s="68" t="s">
        <v>2</v>
      </c>
      <c r="D79" s="27">
        <v>1</v>
      </c>
      <c r="E79" s="225"/>
      <c r="F79" s="67">
        <f t="shared" si="18"/>
        <v>0</v>
      </c>
      <c r="G79" s="67">
        <f t="shared" si="19"/>
        <v>0</v>
      </c>
      <c r="H79" s="20">
        <f t="shared" si="20"/>
        <v>0</v>
      </c>
    </row>
    <row r="80" spans="1:8" ht="15.9" customHeight="1">
      <c r="A80" s="64" t="s">
        <v>55</v>
      </c>
      <c r="B80" s="65"/>
      <c r="C80" s="68" t="s">
        <v>91</v>
      </c>
      <c r="D80" s="27">
        <f>SUM(D78:D78)</f>
        <v>6</v>
      </c>
      <c r="E80" s="225"/>
      <c r="F80" s="67">
        <f t="shared" si="18"/>
        <v>0</v>
      </c>
      <c r="G80" s="67">
        <f t="shared" si="19"/>
        <v>0</v>
      </c>
      <c r="H80" s="20">
        <f t="shared" si="20"/>
        <v>0</v>
      </c>
    </row>
    <row r="81" spans="1:8" ht="15.9" customHeight="1">
      <c r="A81" s="64" t="s">
        <v>157</v>
      </c>
      <c r="B81" s="65"/>
      <c r="C81" s="68" t="s">
        <v>2</v>
      </c>
      <c r="D81" s="27">
        <v>1</v>
      </c>
      <c r="E81" s="236"/>
      <c r="F81" s="67">
        <f t="shared" si="18"/>
        <v>0</v>
      </c>
      <c r="G81" s="67">
        <f t="shared" si="19"/>
        <v>0</v>
      </c>
      <c r="H81" s="20">
        <f t="shared" si="20"/>
        <v>0</v>
      </c>
    </row>
    <row r="82" spans="1:8" ht="15.9" customHeight="1">
      <c r="A82" s="64" t="s">
        <v>158</v>
      </c>
      <c r="B82" s="65"/>
      <c r="C82" s="68" t="s">
        <v>86</v>
      </c>
      <c r="D82" s="27">
        <v>4</v>
      </c>
      <c r="E82" s="225"/>
      <c r="F82" s="67">
        <f t="shared" si="18"/>
        <v>0</v>
      </c>
      <c r="G82" s="67">
        <f t="shared" si="19"/>
        <v>0</v>
      </c>
      <c r="H82" s="20">
        <f t="shared" si="20"/>
        <v>0</v>
      </c>
    </row>
    <row r="83" spans="1:8" ht="15.9" customHeight="1">
      <c r="A83" s="69" t="s">
        <v>159</v>
      </c>
      <c r="B83" s="65"/>
      <c r="C83" s="68" t="s">
        <v>2</v>
      </c>
      <c r="D83" s="27">
        <v>4</v>
      </c>
      <c r="E83" s="225"/>
      <c r="F83" s="67">
        <f t="shared" si="18"/>
        <v>0</v>
      </c>
      <c r="G83" s="67">
        <f t="shared" si="19"/>
        <v>0</v>
      </c>
      <c r="H83" s="20">
        <f t="shared" si="20"/>
        <v>0</v>
      </c>
    </row>
    <row r="84" spans="1:8" ht="15.9" customHeight="1">
      <c r="A84" s="69" t="s">
        <v>160</v>
      </c>
      <c r="B84" s="65"/>
      <c r="C84" s="68" t="s">
        <v>2</v>
      </c>
      <c r="D84" s="27">
        <v>4</v>
      </c>
      <c r="E84" s="225"/>
      <c r="F84" s="67">
        <f t="shared" si="18"/>
        <v>0</v>
      </c>
      <c r="G84" s="67">
        <f t="shared" si="19"/>
        <v>0</v>
      </c>
      <c r="H84" s="20">
        <f t="shared" si="20"/>
        <v>0</v>
      </c>
    </row>
    <row r="85" spans="1:8" ht="15.9" customHeight="1">
      <c r="A85" s="69" t="s">
        <v>161</v>
      </c>
      <c r="B85" s="65"/>
      <c r="C85" s="68" t="s">
        <v>2</v>
      </c>
      <c r="D85" s="27">
        <v>4</v>
      </c>
      <c r="E85" s="225"/>
      <c r="F85" s="67">
        <f t="shared" si="18"/>
        <v>0</v>
      </c>
      <c r="G85" s="67">
        <f t="shared" si="19"/>
        <v>0</v>
      </c>
      <c r="H85" s="20">
        <f t="shared" si="20"/>
        <v>0</v>
      </c>
    </row>
    <row r="86" spans="1:8" ht="15.9" customHeight="1">
      <c r="A86" s="69" t="s">
        <v>162</v>
      </c>
      <c r="B86" s="65"/>
      <c r="C86" s="68" t="s">
        <v>2</v>
      </c>
      <c r="D86" s="27">
        <v>1</v>
      </c>
      <c r="E86" s="225"/>
      <c r="F86" s="67">
        <f t="shared" si="18"/>
        <v>0</v>
      </c>
      <c r="G86" s="67">
        <f t="shared" si="19"/>
        <v>0</v>
      </c>
      <c r="H86" s="20">
        <f t="shared" si="20"/>
        <v>0</v>
      </c>
    </row>
    <row r="87" spans="1:8" ht="15.9" customHeight="1">
      <c r="A87" s="64" t="s">
        <v>163</v>
      </c>
      <c r="B87" s="65"/>
      <c r="C87" s="66" t="s">
        <v>2</v>
      </c>
      <c r="D87" s="27">
        <v>1</v>
      </c>
      <c r="E87" s="225"/>
      <c r="F87" s="67">
        <f t="shared" si="18"/>
        <v>0</v>
      </c>
      <c r="G87" s="67">
        <f t="shared" si="19"/>
        <v>0</v>
      </c>
      <c r="H87" s="20">
        <f t="shared" si="20"/>
        <v>0</v>
      </c>
    </row>
    <row r="88" spans="1:8" ht="15">
      <c r="A88" s="64" t="s">
        <v>62</v>
      </c>
      <c r="B88" s="65"/>
      <c r="C88" s="68" t="s">
        <v>2</v>
      </c>
      <c r="D88" s="27">
        <v>1</v>
      </c>
      <c r="E88" s="225"/>
      <c r="F88" s="67">
        <f t="shared" si="18"/>
        <v>0</v>
      </c>
      <c r="G88" s="67">
        <f t="shared" si="19"/>
        <v>0</v>
      </c>
      <c r="H88" s="20">
        <f t="shared" si="20"/>
        <v>0</v>
      </c>
    </row>
    <row r="89" spans="1:8" ht="15.9" customHeight="1">
      <c r="A89" s="64" t="s">
        <v>164</v>
      </c>
      <c r="B89" s="65"/>
      <c r="C89" s="66" t="s">
        <v>2</v>
      </c>
      <c r="D89" s="27">
        <v>2</v>
      </c>
      <c r="E89" s="225"/>
      <c r="F89" s="67">
        <f t="shared" si="18"/>
        <v>0</v>
      </c>
      <c r="G89" s="67">
        <f t="shared" si="19"/>
        <v>0</v>
      </c>
      <c r="H89" s="20">
        <f t="shared" si="20"/>
        <v>0</v>
      </c>
    </row>
    <row r="90" spans="1:8" ht="15.9" customHeight="1">
      <c r="A90" s="69" t="s">
        <v>165</v>
      </c>
      <c r="B90" s="65"/>
      <c r="C90" s="66" t="s">
        <v>166</v>
      </c>
      <c r="D90" s="27">
        <v>25</v>
      </c>
      <c r="E90" s="225"/>
      <c r="F90" s="67">
        <f t="shared" si="18"/>
        <v>0</v>
      </c>
      <c r="G90" s="67">
        <f t="shared" si="19"/>
        <v>0</v>
      </c>
      <c r="H90" s="20">
        <f t="shared" si="20"/>
        <v>0</v>
      </c>
    </row>
    <row r="91" spans="1:8" ht="15.9" customHeight="1">
      <c r="A91" s="69" t="s">
        <v>167</v>
      </c>
      <c r="B91" s="65"/>
      <c r="C91" s="66" t="s">
        <v>166</v>
      </c>
      <c r="D91" s="27">
        <f>+D90</f>
        <v>25</v>
      </c>
      <c r="E91" s="225"/>
      <c r="F91" s="67">
        <f t="shared" si="18"/>
        <v>0</v>
      </c>
      <c r="G91" s="67">
        <f t="shared" si="19"/>
        <v>0</v>
      </c>
      <c r="H91" s="20">
        <f t="shared" si="20"/>
        <v>0</v>
      </c>
    </row>
    <row r="92" spans="1:8" ht="15.9" customHeight="1">
      <c r="A92" s="69" t="s">
        <v>168</v>
      </c>
      <c r="B92" s="65"/>
      <c r="C92" s="66" t="s">
        <v>2</v>
      </c>
      <c r="D92" s="27">
        <v>4</v>
      </c>
      <c r="E92" s="225"/>
      <c r="F92" s="67">
        <f t="shared" si="18"/>
        <v>0</v>
      </c>
      <c r="G92" s="67">
        <f t="shared" si="19"/>
        <v>0</v>
      </c>
      <c r="H92" s="20">
        <f t="shared" si="20"/>
        <v>0</v>
      </c>
    </row>
    <row r="93" spans="1:8" ht="15.9" customHeight="1" thickBot="1">
      <c r="A93" s="70" t="s">
        <v>169</v>
      </c>
      <c r="B93" s="71"/>
      <c r="C93" s="72" t="s">
        <v>2</v>
      </c>
      <c r="D93" s="51">
        <v>1</v>
      </c>
      <c r="E93" s="235"/>
      <c r="F93" s="73">
        <f t="shared" si="18"/>
        <v>0</v>
      </c>
      <c r="G93" s="73">
        <f t="shared" si="19"/>
        <v>0</v>
      </c>
      <c r="H93" s="23">
        <f t="shared" si="20"/>
        <v>0</v>
      </c>
    </row>
    <row r="94" spans="1:8" ht="15.9" customHeight="1" thickBot="1">
      <c r="A94" s="52" t="s">
        <v>183</v>
      </c>
      <c r="B94" s="63"/>
      <c r="C94" s="157"/>
      <c r="D94" s="63"/>
      <c r="E94" s="221">
        <f>SUM(E77:E93)</f>
        <v>0</v>
      </c>
      <c r="F94" s="55">
        <f>SUM(F77:F93)</f>
        <v>0</v>
      </c>
      <c r="G94" s="55">
        <f t="shared" si="19"/>
        <v>0</v>
      </c>
      <c r="H94" s="56">
        <f t="shared" si="20"/>
        <v>0</v>
      </c>
    </row>
    <row r="95" spans="1:8" ht="15.9" customHeight="1" thickBot="1">
      <c r="A95" s="220" t="s">
        <v>95</v>
      </c>
      <c r="B95" s="159"/>
      <c r="C95" s="159"/>
      <c r="D95" s="159"/>
      <c r="E95" s="186"/>
      <c r="F95" s="186"/>
      <c r="G95" s="186"/>
      <c r="H95" s="223"/>
    </row>
    <row r="96" spans="1:8" ht="18" customHeight="1">
      <c r="A96" s="222" t="s">
        <v>170</v>
      </c>
      <c r="B96" s="38"/>
      <c r="C96" s="178" t="s">
        <v>2</v>
      </c>
      <c r="D96" s="31">
        <v>1</v>
      </c>
      <c r="E96" s="226"/>
      <c r="F96" s="11">
        <f>D96*E96</f>
        <v>0</v>
      </c>
      <c r="G96" s="11">
        <f>F96/100*21</f>
        <v>0</v>
      </c>
      <c r="H96" s="12">
        <f>F96+G96</f>
        <v>0</v>
      </c>
    </row>
    <row r="97" spans="1:8" ht="18" customHeight="1">
      <c r="A97" s="77" t="s">
        <v>11</v>
      </c>
      <c r="B97" s="39"/>
      <c r="C97" s="74" t="s">
        <v>2</v>
      </c>
      <c r="D97" s="27">
        <v>1</v>
      </c>
      <c r="E97" s="225"/>
      <c r="F97" s="19">
        <f aca="true" t="shared" si="21" ref="F97:F100">D97*E97</f>
        <v>0</v>
      </c>
      <c r="G97" s="19">
        <f aca="true" t="shared" si="22" ref="G97:G101">F97/100*21</f>
        <v>0</v>
      </c>
      <c r="H97" s="20">
        <f aca="true" t="shared" si="23" ref="H97:H101">F97+G97</f>
        <v>0</v>
      </c>
    </row>
    <row r="98" spans="1:8" ht="18" customHeight="1">
      <c r="A98" s="77" t="s">
        <v>171</v>
      </c>
      <c r="B98" s="39"/>
      <c r="C98" s="74" t="s">
        <v>75</v>
      </c>
      <c r="D98" s="27">
        <v>1</v>
      </c>
      <c r="E98" s="225"/>
      <c r="F98" s="19">
        <f t="shared" si="21"/>
        <v>0</v>
      </c>
      <c r="G98" s="19">
        <f t="shared" si="22"/>
        <v>0</v>
      </c>
      <c r="H98" s="20">
        <f t="shared" si="23"/>
        <v>0</v>
      </c>
    </row>
    <row r="99" spans="1:8" ht="18" customHeight="1">
      <c r="A99" s="77" t="s">
        <v>76</v>
      </c>
      <c r="B99" s="39"/>
      <c r="C99" s="74" t="s">
        <v>2</v>
      </c>
      <c r="D99" s="27">
        <v>1</v>
      </c>
      <c r="E99" s="225"/>
      <c r="F99" s="19">
        <f t="shared" si="21"/>
        <v>0</v>
      </c>
      <c r="G99" s="19">
        <f t="shared" si="22"/>
        <v>0</v>
      </c>
      <c r="H99" s="20">
        <f t="shared" si="23"/>
        <v>0</v>
      </c>
    </row>
    <row r="100" spans="1:8" ht="18" customHeight="1" thickBot="1">
      <c r="A100" s="78" t="s">
        <v>172</v>
      </c>
      <c r="B100" s="50"/>
      <c r="C100" s="75" t="s">
        <v>2</v>
      </c>
      <c r="D100" s="51">
        <v>1</v>
      </c>
      <c r="E100" s="235"/>
      <c r="F100" s="22">
        <f t="shared" si="21"/>
        <v>0</v>
      </c>
      <c r="G100" s="22">
        <f t="shared" si="22"/>
        <v>0</v>
      </c>
      <c r="H100" s="23">
        <f t="shared" si="23"/>
        <v>0</v>
      </c>
    </row>
    <row r="101" spans="1:8" ht="18" customHeight="1" thickBot="1">
      <c r="A101" s="52" t="s">
        <v>183</v>
      </c>
      <c r="B101" s="53"/>
      <c r="C101" s="54"/>
      <c r="D101" s="54"/>
      <c r="E101" s="55">
        <f>SUM(E96:E100)</f>
        <v>0</v>
      </c>
      <c r="F101" s="55">
        <f>SUM(F96:F100)</f>
        <v>0</v>
      </c>
      <c r="G101" s="55">
        <f t="shared" si="22"/>
        <v>0</v>
      </c>
      <c r="H101" s="56">
        <f t="shared" si="23"/>
        <v>0</v>
      </c>
    </row>
    <row r="102" spans="1:8" ht="15.9" customHeight="1" thickBot="1">
      <c r="A102" s="192" t="s">
        <v>188</v>
      </c>
      <c r="B102" s="193"/>
      <c r="C102" s="193"/>
      <c r="D102" s="193"/>
      <c r="E102" s="194"/>
      <c r="F102" s="194"/>
      <c r="G102" s="194"/>
      <c r="H102" s="195"/>
    </row>
    <row r="103" spans="1:8" ht="15.9" customHeight="1">
      <c r="A103" s="82" t="s">
        <v>105</v>
      </c>
      <c r="B103" s="90"/>
      <c r="C103" s="91"/>
      <c r="D103" s="91"/>
      <c r="E103" s="190">
        <f>SUM(E10)</f>
        <v>0</v>
      </c>
      <c r="F103" s="190">
        <f>SUM(F10)</f>
        <v>0</v>
      </c>
      <c r="G103" s="190">
        <f>SUM(G10)</f>
        <v>0</v>
      </c>
      <c r="H103" s="191">
        <f>SUM(H10)</f>
        <v>0</v>
      </c>
    </row>
    <row r="104" spans="1:8" ht="15.9" customHeight="1">
      <c r="A104" s="80" t="s">
        <v>107</v>
      </c>
      <c r="B104" s="92"/>
      <c r="C104" s="93"/>
      <c r="D104" s="93"/>
      <c r="E104" s="94">
        <f>SUM(E31)</f>
        <v>0</v>
      </c>
      <c r="F104" s="94">
        <f>SUM(F31)</f>
        <v>0</v>
      </c>
      <c r="G104" s="94">
        <f>SUM(G31)</f>
        <v>0</v>
      </c>
      <c r="H104" s="95">
        <f>SUM(H31)</f>
        <v>0</v>
      </c>
    </row>
    <row r="105" spans="1:8" ht="15.9" customHeight="1">
      <c r="A105" s="80" t="s">
        <v>124</v>
      </c>
      <c r="B105" s="92"/>
      <c r="C105" s="93"/>
      <c r="D105" s="93"/>
      <c r="E105" s="94">
        <f>SUM(E49)</f>
        <v>0</v>
      </c>
      <c r="F105" s="94">
        <f>SUM(F49)</f>
        <v>0</v>
      </c>
      <c r="G105" s="94">
        <f>SUM(G49)</f>
        <v>0</v>
      </c>
      <c r="H105" s="95">
        <f>SUM(H49)</f>
        <v>0</v>
      </c>
    </row>
    <row r="106" spans="1:8" ht="15.9" customHeight="1">
      <c r="A106" s="80" t="s">
        <v>141</v>
      </c>
      <c r="B106" s="92"/>
      <c r="C106" s="93"/>
      <c r="D106" s="93"/>
      <c r="E106" s="94">
        <f>SUM(E57)</f>
        <v>0</v>
      </c>
      <c r="F106" s="94">
        <f>SUM(F57)</f>
        <v>0</v>
      </c>
      <c r="G106" s="94">
        <f>SUM(G57)</f>
        <v>0</v>
      </c>
      <c r="H106" s="95">
        <f>SUM(H57)</f>
        <v>0</v>
      </c>
    </row>
    <row r="107" spans="1:8" ht="15.9" customHeight="1">
      <c r="A107" s="80" t="s">
        <v>107</v>
      </c>
      <c r="B107" s="92"/>
      <c r="C107" s="93"/>
      <c r="D107" s="93"/>
      <c r="E107" s="94">
        <f>SUM(E61)</f>
        <v>0</v>
      </c>
      <c r="F107" s="94">
        <f>SUM(F61)</f>
        <v>0</v>
      </c>
      <c r="G107" s="94">
        <f>SUM(G61)</f>
        <v>0</v>
      </c>
      <c r="H107" s="95">
        <f>SUM(H61)</f>
        <v>0</v>
      </c>
    </row>
    <row r="108" spans="1:8" ht="15.9" customHeight="1">
      <c r="A108" s="80" t="s">
        <v>145</v>
      </c>
      <c r="B108" s="92"/>
      <c r="C108" s="93"/>
      <c r="D108" s="93"/>
      <c r="E108" s="94">
        <f>SUM(E69)</f>
        <v>0</v>
      </c>
      <c r="F108" s="94">
        <f>SUM(F69)</f>
        <v>0</v>
      </c>
      <c r="G108" s="94">
        <f>SUM(G69)</f>
        <v>0</v>
      </c>
      <c r="H108" s="95">
        <f>SUM(H69)</f>
        <v>0</v>
      </c>
    </row>
    <row r="109" spans="1:8" ht="15.9" customHeight="1">
      <c r="A109" s="80" t="s">
        <v>151</v>
      </c>
      <c r="B109" s="92"/>
      <c r="C109" s="93"/>
      <c r="D109" s="93"/>
      <c r="E109" s="94">
        <f>SUM(E75)</f>
        <v>0</v>
      </c>
      <c r="F109" s="94">
        <f>SUM(F75)</f>
        <v>0</v>
      </c>
      <c r="G109" s="94">
        <f>SUM(G75)</f>
        <v>0</v>
      </c>
      <c r="H109" s="95">
        <f>SUM(H75)</f>
        <v>0</v>
      </c>
    </row>
    <row r="110" spans="1:8" ht="15.9" customHeight="1">
      <c r="A110" s="80" t="s">
        <v>153</v>
      </c>
      <c r="B110" s="92"/>
      <c r="C110" s="93"/>
      <c r="D110" s="93"/>
      <c r="E110" s="94">
        <f>SUM(E94)</f>
        <v>0</v>
      </c>
      <c r="F110" s="94">
        <f>SUM(F94)</f>
        <v>0</v>
      </c>
      <c r="G110" s="94">
        <f>SUM(G94)</f>
        <v>0</v>
      </c>
      <c r="H110" s="95">
        <f>SUM(H94)</f>
        <v>0</v>
      </c>
    </row>
    <row r="111" spans="1:8" ht="15.9" customHeight="1" thickBot="1">
      <c r="A111" s="81" t="s">
        <v>95</v>
      </c>
      <c r="B111" s="96"/>
      <c r="C111" s="97"/>
      <c r="D111" s="97"/>
      <c r="E111" s="98">
        <f>SUM(E101)</f>
        <v>0</v>
      </c>
      <c r="F111" s="98">
        <f>SUM(F101)</f>
        <v>0</v>
      </c>
      <c r="G111" s="98">
        <f>SUM(G101)</f>
        <v>0</v>
      </c>
      <c r="H111" s="99">
        <f>SUM(H101)</f>
        <v>0</v>
      </c>
    </row>
    <row r="112" spans="1:8" ht="15.9" customHeight="1" thickBot="1">
      <c r="A112" s="40" t="s">
        <v>190</v>
      </c>
      <c r="B112" s="88"/>
      <c r="C112" s="89"/>
      <c r="D112" s="89"/>
      <c r="E112" s="43">
        <f>SUM(E103:E111)</f>
        <v>0</v>
      </c>
      <c r="F112" s="43">
        <f>SUM(F103:F111)</f>
        <v>0</v>
      </c>
      <c r="G112" s="43">
        <f>SUM(G103:G111)</f>
        <v>0</v>
      </c>
      <c r="H112" s="44">
        <f>SUM(H103:H111)</f>
        <v>0</v>
      </c>
    </row>
    <row r="113" spans="1:8" s="146" customFormat="1" ht="15.9" customHeight="1">
      <c r="A113" s="143"/>
      <c r="B113" s="144"/>
      <c r="C113" s="144"/>
      <c r="D113" s="144"/>
      <c r="E113" s="145"/>
      <c r="F113" s="145"/>
      <c r="G113" s="145"/>
      <c r="H113" s="145"/>
    </row>
    <row r="114" spans="1:8" s="146" customFormat="1" ht="15.9" customHeight="1">
      <c r="A114" s="143" t="s">
        <v>81</v>
      </c>
      <c r="B114" s="144"/>
      <c r="C114" s="144"/>
      <c r="D114" s="144"/>
      <c r="E114" s="145"/>
      <c r="F114" s="145"/>
      <c r="G114" s="145"/>
      <c r="H114" s="145"/>
    </row>
    <row r="115" spans="1:8" ht="28.5" customHeight="1">
      <c r="A115" s="277" t="s">
        <v>224</v>
      </c>
      <c r="B115" s="278"/>
      <c r="C115" s="278"/>
      <c r="D115" s="278"/>
      <c r="E115" s="278"/>
      <c r="F115" s="278"/>
      <c r="G115" s="278"/>
      <c r="H115" s="278"/>
    </row>
  </sheetData>
  <mergeCells count="2">
    <mergeCell ref="A115:H115"/>
    <mergeCell ref="A1:H1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Lauranová Lucie</dc:creator>
  <cp:keywords/>
  <dc:description/>
  <cp:lastModifiedBy>Víšková Katarína Ing.</cp:lastModifiedBy>
  <cp:lastPrinted>2022-07-14T07:45:16Z</cp:lastPrinted>
  <dcterms:created xsi:type="dcterms:W3CDTF">2022-02-28T09:40:50Z</dcterms:created>
  <dcterms:modified xsi:type="dcterms:W3CDTF">2022-07-19T05:45:27Z</dcterms:modified>
  <cp:category/>
  <cp:version/>
  <cp:contentType/>
  <cp:contentStatus/>
</cp:coreProperties>
</file>