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28" yWindow="65428" windowWidth="23256" windowHeight="14016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<sst xmlns="http://schemas.openxmlformats.org/spreadsheetml/2006/main" count="137" uniqueCount="103">
  <si>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</si>
  <si>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</si>
  <si>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</si>
  <si>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</si>
  <si>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</si>
  <si>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</si>
  <si>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</si>
  <si>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</si>
  <si>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</si>
  <si>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</si>
  <si>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</si>
  <si>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</si>
  <si>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</si>
  <si>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</si>
  <si>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</si>
  <si>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</si>
  <si>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</si>
  <si>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</si>
  <si>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</si>
  <si>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</si>
  <si>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</si>
  <si>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</si>
  <si>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</si>
  <si>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</si>
  <si>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</si>
  <si>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</si>
  <si>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</si>
  <si>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</si>
  <si>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</si>
  <si>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</si>
  <si>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</si>
  <si>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</si>
  <si>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</si>
  <si>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</si>
  <si>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</si>
  <si>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</si>
  <si>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</si>
  <si>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</si>
  <si>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</si>
  <si>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</si>
  <si>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</si>
  <si>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</si>
  <si>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</si>
  <si>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</si>
  <si>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</si>
  <si>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</si>
  <si>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</si>
  <si>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</si>
  <si>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</si>
  <si>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</si>
  <si>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</si>
  <si>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</si>
  <si>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</si>
  <si>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</si>
  <si>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</si>
  <si>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</si>
  <si>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</si>
  <si>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</si>
  <si>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</si>
  <si>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</si>
  <si>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</si>
  <si>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</si>
  <si>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</si>
  <si>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</si>
  <si>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</si>
  <si>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</si>
  <si>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</si>
  <si>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</si>
  <si>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</si>
  <si>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</si>
  <si>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</si>
  <si>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</si>
  <si>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</si>
  <si>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</si>
  <si>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</si>
  <si>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</si>
  <si>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</si>
  <si>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</si>
  <si>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Poznámka: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</si>
  <si>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</si>
  <si>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</si>
  <si>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</si>
  <si>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</si>
  <si>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</si>
  <si>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</si>
  <si>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</si>
  <si>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</si>
  <si>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</si>
  <si>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</si>
  <si>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</si>
  <si>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</si>
  <si>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</si>
  <si>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</si>
  <si>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</si>
  <si>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</si>
  <si>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</si>
  <si>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6.2.3</t>
  </si>
  <si>
    <r>
      <rPr>
        <strike/>
        <sz val="11"/>
        <rFont val="Arial"/>
        <family val="2"/>
      </rPr>
      <t>Vektorizace vlastnické mapy</t>
    </r>
    <r>
      <rPr>
        <sz val="11"/>
        <rFont val="Arial"/>
        <family val="2"/>
      </rPr>
      <t xml:space="preserve"> 6), 9)</t>
    </r>
  </si>
  <si>
    <t>Zadavatel stanovuje podmínku, že termín plnění žádné z dílčích částí nesmí být stanoven na rok 2022, viz čl- 6.1. bod 10 Výzvy</t>
  </si>
  <si>
    <r>
      <t xml:space="preserve">Položkový výkaz činností –  Příloha ke Smlouvě –  Komplexní pozemkové úpravy v k. ú. </t>
    </r>
    <r>
      <rPr>
        <b/>
        <sz val="11"/>
        <color rgb="FFFF0000"/>
        <rFont val="Arial"/>
        <family val="2"/>
      </rPr>
      <t>Malá Roudka</t>
    </r>
    <r>
      <rPr>
        <b/>
        <sz val="11"/>
        <rFont val="Arial"/>
        <family val="2"/>
      </rPr>
      <t xml:space="preserve"> (Příloha 2a zadávací dokumentace)</t>
    </r>
  </si>
  <si>
    <t>na výzvu Objednatele v dohodnuté lhůtě (viz čl. 9.4. ZD)</t>
  </si>
  <si>
    <t>31.05.2024</t>
  </si>
  <si>
    <t>31.11.2025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</si>
</sst>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00102615356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/>
      <right style="medium"/>
      <top style="medium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/>
      <right style="hair"/>
      <top style="medium"/>
      <bottom style="hair"/>
    </border>
    <border>
      <left style="medium"/>
      <right/>
      <top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4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9" fontId="4" fillId="0" borderId="7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8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0" borderId="10" xfId="20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vertical="center"/>
      <protection/>
    </xf>
    <xf numFmtId="4" fontId="4" fillId="0" borderId="11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2" xfId="20" applyNumberFormat="1" applyFont="1" applyFill="1" applyBorder="1" applyAlignment="1">
      <alignment horizontal="center" vertical="top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vertical="center" wrapText="1"/>
      <protection/>
    </xf>
    <xf numFmtId="4" fontId="4" fillId="0" borderId="16" xfId="20" applyNumberFormat="1" applyFont="1" applyFill="1" applyBorder="1" applyAlignment="1">
      <alignment vertical="center" wrapText="1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0" fontId="5" fillId="0" borderId="18" xfId="20" applyFont="1" applyFill="1" applyBorder="1" applyAlignment="1">
      <alignment horizontal="center" vertical="center"/>
      <protection/>
    </xf>
    <xf numFmtId="4" fontId="5" fillId="0" borderId="17" xfId="20" applyNumberFormat="1" applyFont="1" applyFill="1" applyBorder="1" applyAlignment="1">
      <alignment horizontal="right" vertical="center"/>
      <protection/>
    </xf>
    <xf numFmtId="4" fontId="5" fillId="0" borderId="8" xfId="20" applyNumberFormat="1" applyFont="1" applyFill="1" applyBorder="1" applyAlignment="1" applyProtection="1">
      <alignment horizontal="center" vertical="center"/>
      <protection locked="0"/>
    </xf>
    <xf numFmtId="49" fontId="5" fillId="0" borderId="19" xfId="20" applyNumberFormat="1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3" xfId="20" applyNumberFormat="1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/>
      <protection/>
    </xf>
    <xf numFmtId="4" fontId="4" fillId="0" borderId="25" xfId="20" applyNumberFormat="1" applyFont="1" applyFill="1" applyBorder="1" applyAlignment="1">
      <alignment horizontal="center" vertical="center"/>
      <protection/>
    </xf>
    <xf numFmtId="164" fontId="4" fillId="0" borderId="26" xfId="20" applyNumberFormat="1" applyFont="1" applyFill="1" applyBorder="1" applyAlignment="1">
      <alignment horizontal="center" vertical="center"/>
      <protection/>
    </xf>
    <xf numFmtId="4" fontId="5" fillId="0" borderId="27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2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vertical="center" wrapText="1"/>
      <protection/>
    </xf>
    <xf numFmtId="0" fontId="5" fillId="0" borderId="28" xfId="20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0" xfId="20" applyFont="1" applyFill="1" applyBorder="1" applyAlignment="1">
      <alignment horizontal="center" vertical="center" wrapText="1"/>
      <protection/>
    </xf>
    <xf numFmtId="49" fontId="5" fillId="0" borderId="8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49" fontId="5" fillId="0" borderId="32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28" xfId="0" applyNumberFormat="1" applyFont="1" applyFill="1" applyBorder="1"/>
    <xf numFmtId="4" fontId="5" fillId="0" borderId="15" xfId="0" applyNumberFormat="1" applyFont="1" applyFill="1" applyBorder="1"/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6" fillId="2" borderId="33" xfId="20" applyNumberFormat="1" applyFont="1" applyFill="1" applyBorder="1" applyAlignment="1">
      <alignment horizontal="center" vertical="center"/>
      <protection/>
    </xf>
    <xf numFmtId="6" fontId="6" fillId="2" borderId="34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2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 applyProtection="1">
      <alignment vertical="center"/>
      <protection locked="0"/>
    </xf>
    <xf numFmtId="0" fontId="4" fillId="0" borderId="20" xfId="20" applyFont="1" applyFill="1" applyBorder="1" applyAlignment="1" applyProtection="1">
      <alignment vertical="center"/>
      <protection locked="0"/>
    </xf>
    <xf numFmtId="4" fontId="4" fillId="0" borderId="35" xfId="20" applyNumberFormat="1" applyFont="1" applyFill="1" applyBorder="1" applyAlignment="1" applyProtection="1">
      <alignment vertical="center"/>
      <protection locked="0"/>
    </xf>
    <xf numFmtId="4" fontId="4" fillId="0" borderId="20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49" fontId="4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20" applyNumberFormat="1" applyFont="1" applyFill="1" applyBorder="1" applyAlignment="1" applyProtection="1">
      <alignment horizontal="center" vertical="center"/>
      <protection locked="0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37" xfId="20" applyNumberFormat="1" applyFont="1" applyFill="1" applyBorder="1" applyAlignment="1" applyProtection="1">
      <alignment horizontal="center" vertical="center"/>
      <protection locked="0"/>
    </xf>
    <xf numFmtId="4" fontId="4" fillId="3" borderId="1" xfId="20" applyNumberFormat="1" applyFont="1" applyFill="1" applyBorder="1" applyAlignment="1" applyProtection="1">
      <alignment horizontal="center" vertical="center"/>
      <protection locked="0"/>
    </xf>
    <xf numFmtId="4" fontId="5" fillId="3" borderId="28" xfId="20" applyNumberFormat="1" applyFont="1" applyFill="1" applyBorder="1" applyAlignment="1">
      <alignment horizontal="center" vertical="center"/>
      <protection/>
    </xf>
    <xf numFmtId="164" fontId="5" fillId="4" borderId="17" xfId="20" applyNumberFormat="1" applyFont="1" applyFill="1" applyBorder="1" applyAlignment="1">
      <alignment horizontal="center" vertical="center"/>
      <protection/>
    </xf>
    <xf numFmtId="164" fontId="5" fillId="4" borderId="38" xfId="20" applyNumberFormat="1" applyFont="1" applyFill="1" applyBorder="1" applyAlignment="1">
      <alignment horizontal="center" vertical="center"/>
      <protection/>
    </xf>
    <xf numFmtId="0" fontId="5" fillId="4" borderId="1" xfId="20" applyFont="1" applyFill="1" applyBorder="1" applyAlignment="1">
      <alignment horizontal="center" vertical="center"/>
      <protection/>
    </xf>
    <xf numFmtId="0" fontId="5" fillId="4" borderId="2" xfId="20" applyFont="1" applyFill="1" applyBorder="1" applyAlignment="1">
      <alignment horizontal="center" vertical="center"/>
      <protection/>
    </xf>
    <xf numFmtId="0" fontId="5" fillId="4" borderId="20" xfId="20" applyFont="1" applyFill="1" applyBorder="1" applyAlignment="1">
      <alignment horizontal="center" vertical="center"/>
      <protection/>
    </xf>
    <xf numFmtId="0" fontId="5" fillId="4" borderId="4" xfId="20" applyFont="1" applyFill="1" applyBorder="1" applyAlignment="1">
      <alignment horizontal="center" vertical="center"/>
      <protection/>
    </xf>
    <xf numFmtId="0" fontId="5" fillId="4" borderId="28" xfId="20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>
      <alignment horizontal="right" vertical="center"/>
      <protection/>
    </xf>
    <xf numFmtId="165" fontId="5" fillId="0" borderId="2" xfId="20" applyNumberFormat="1" applyFont="1" applyFill="1" applyBorder="1" applyAlignment="1" applyProtection="1">
      <alignment horizontal="right" vertical="center"/>
      <protection locked="0"/>
    </xf>
    <xf numFmtId="4" fontId="4" fillId="3" borderId="39" xfId="20" applyNumberFormat="1" applyFont="1" applyFill="1" applyBorder="1" applyAlignment="1" applyProtection="1">
      <alignment horizontal="center" vertical="center"/>
      <protection locked="0"/>
    </xf>
    <xf numFmtId="4" fontId="5" fillId="0" borderId="38" xfId="20" applyNumberFormat="1" applyFont="1" applyFill="1" applyBorder="1" applyAlignment="1">
      <alignment horizontal="right" vertical="center"/>
      <protection/>
    </xf>
    <xf numFmtId="4" fontId="4" fillId="3" borderId="2" xfId="20" applyNumberFormat="1" applyFont="1" applyFill="1" applyBorder="1" applyAlignment="1" applyProtection="1">
      <alignment horizontal="center" vertical="center"/>
      <protection locked="0"/>
    </xf>
    <xf numFmtId="4" fontId="5" fillId="0" borderId="31" xfId="20" applyNumberFormat="1" applyFont="1" applyFill="1" applyBorder="1" applyAlignment="1">
      <alignment horizontal="right" vertical="center"/>
      <protection/>
    </xf>
    <xf numFmtId="4" fontId="4" fillId="3" borderId="40" xfId="20" applyNumberFormat="1" applyFont="1" applyFill="1" applyBorder="1" applyAlignment="1" applyProtection="1">
      <alignment horizontal="center" vertical="center"/>
      <protection locked="0"/>
    </xf>
    <xf numFmtId="4" fontId="4" fillId="3" borderId="41" xfId="20" applyNumberFormat="1" applyFont="1" applyFill="1" applyBorder="1" applyAlignment="1" applyProtection="1">
      <alignment horizontal="center" vertical="center"/>
      <protection locked="0"/>
    </xf>
    <xf numFmtId="4" fontId="4" fillId="3" borderId="17" xfId="20" applyNumberFormat="1" applyFont="1" applyFill="1" applyBorder="1" applyAlignment="1" applyProtection="1">
      <alignment horizontal="center" vertical="center"/>
      <protection locked="0"/>
    </xf>
    <xf numFmtId="4" fontId="5" fillId="0" borderId="42" xfId="20" applyNumberFormat="1" applyFont="1" applyFill="1" applyBorder="1" applyAlignment="1">
      <alignment horizontal="right" vertical="center"/>
      <protection/>
    </xf>
    <xf numFmtId="4" fontId="5" fillId="0" borderId="43" xfId="20" applyNumberFormat="1" applyFont="1" applyFill="1" applyBorder="1" applyAlignment="1">
      <alignment horizontal="right" vertical="center"/>
      <protection/>
    </xf>
    <xf numFmtId="4" fontId="4" fillId="0" borderId="44" xfId="20" applyNumberFormat="1" applyFont="1" applyFill="1" applyBorder="1" applyAlignment="1" applyProtection="1">
      <alignment horizontal="center" vertical="center"/>
      <protection locked="0"/>
    </xf>
    <xf numFmtId="4" fontId="4" fillId="2" borderId="41" xfId="20" applyNumberFormat="1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49" fontId="5" fillId="3" borderId="46" xfId="20" applyNumberFormat="1" applyFont="1" applyFill="1" applyBorder="1" applyAlignment="1" applyProtection="1">
      <alignment horizontal="center" vertical="center"/>
      <protection locked="0"/>
    </xf>
    <xf numFmtId="49" fontId="5" fillId="3" borderId="47" xfId="20" applyNumberFormat="1" applyFont="1" applyFill="1" applyBorder="1" applyAlignment="1" applyProtection="1">
      <alignment horizontal="center" vertical="center"/>
      <protection locked="0"/>
    </xf>
    <xf numFmtId="49" fontId="5" fillId="0" borderId="48" xfId="20" applyNumberFormat="1" applyFont="1" applyFill="1" applyBorder="1" applyAlignment="1">
      <alignment horizontal="center" vertical="center"/>
      <protection/>
    </xf>
    <xf numFmtId="49" fontId="5" fillId="0" borderId="49" xfId="20" applyNumberFormat="1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4" fillId="0" borderId="50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51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3" borderId="53" xfId="20" applyNumberFormat="1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>
      <alignment horizontal="center" vertical="center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54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horizontal="center" vertical="center"/>
      <protection/>
    </xf>
    <xf numFmtId="4" fontId="5" fillId="0" borderId="55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="85" zoomScaleNormal="85" workbookViewId="0" topLeftCell="A19">
      <selection activeCell="G26" sqref="G26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99</v>
      </c>
      <c r="B1" s="2"/>
      <c r="C1" s="1"/>
      <c r="D1" s="2"/>
      <c r="E1" s="60"/>
      <c r="F1" s="3"/>
      <c r="G1" s="3"/>
      <c r="H1" s="54"/>
      <c r="I1" s="18"/>
      <c r="J1" s="18"/>
      <c r="K1" s="18"/>
    </row>
    <row r="2" spans="1:8" ht="42" customHeight="1" thickBot="1">
      <c r="A2" s="26"/>
      <c r="B2" s="56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1" t="s">
        <v>5</v>
      </c>
      <c r="H2" s="55"/>
    </row>
    <row r="3" spans="1:8" ht="31.2" customHeight="1" thickBot="1">
      <c r="A3" s="27" t="s">
        <v>6</v>
      </c>
      <c r="B3" s="28" t="s">
        <v>7</v>
      </c>
      <c r="C3" s="29"/>
      <c r="D3" s="29"/>
      <c r="E3" s="29"/>
      <c r="F3" s="29"/>
      <c r="G3" s="30"/>
      <c r="H3" s="14"/>
    </row>
    <row r="4" spans="1:8" ht="31.2" customHeight="1">
      <c r="A4" s="118" t="s">
        <v>8</v>
      </c>
      <c r="B4" s="33" t="s">
        <v>9</v>
      </c>
      <c r="C4" s="34" t="s">
        <v>10</v>
      </c>
      <c r="D4" s="92">
        <v>3</v>
      </c>
      <c r="E4" s="101"/>
      <c r="F4" s="35">
        <f>D4*E4</f>
        <v>0</v>
      </c>
      <c r="G4" s="116" t="s">
        <v>11</v>
      </c>
      <c r="H4" s="112" t="s">
        <v>98</v>
      </c>
    </row>
    <row r="5" spans="1:8" ht="31.2" customHeight="1">
      <c r="A5" s="119"/>
      <c r="B5" s="66" t="s">
        <v>12</v>
      </c>
      <c r="C5" s="6" t="s">
        <v>13</v>
      </c>
      <c r="D5" s="93">
        <v>1</v>
      </c>
      <c r="E5" s="103"/>
      <c r="F5" s="5">
        <f aca="true" t="shared" si="0" ref="F5:F13">D5*E5</f>
        <v>0</v>
      </c>
      <c r="G5" s="117"/>
      <c r="H5" s="112"/>
    </row>
    <row r="6" spans="1:14" ht="34.95" customHeight="1">
      <c r="A6" s="131" t="s">
        <v>14</v>
      </c>
      <c r="B6" s="66" t="s">
        <v>15</v>
      </c>
      <c r="C6" s="6" t="s">
        <v>16</v>
      </c>
      <c r="D6" s="94">
        <v>93</v>
      </c>
      <c r="E6" s="103"/>
      <c r="F6" s="5">
        <f t="shared" si="0"/>
        <v>0</v>
      </c>
      <c r="G6" s="138" t="s">
        <v>11</v>
      </c>
      <c r="H6" s="112"/>
      <c r="I6" s="42"/>
      <c r="J6" s="42"/>
      <c r="K6" s="42"/>
      <c r="L6" s="42"/>
      <c r="M6" s="42"/>
      <c r="N6" s="42"/>
    </row>
    <row r="7" spans="1:14" ht="36" customHeight="1">
      <c r="A7" s="119"/>
      <c r="B7" s="66" t="s">
        <v>17</v>
      </c>
      <c r="C7" s="6" t="s">
        <v>16</v>
      </c>
      <c r="D7" s="95">
        <v>56</v>
      </c>
      <c r="E7" s="103"/>
      <c r="F7" s="104">
        <f t="shared" si="0"/>
        <v>0</v>
      </c>
      <c r="G7" s="139"/>
      <c r="H7" s="112"/>
      <c r="I7" s="42"/>
      <c r="J7" s="42"/>
      <c r="K7" s="42"/>
      <c r="L7" s="42"/>
      <c r="M7" s="42"/>
      <c r="N7" s="42"/>
    </row>
    <row r="8" spans="1:14" ht="31.2" customHeight="1">
      <c r="A8" s="85" t="s">
        <v>96</v>
      </c>
      <c r="B8" s="66" t="s">
        <v>97</v>
      </c>
      <c r="C8" s="6" t="s">
        <v>16</v>
      </c>
      <c r="D8" s="94">
        <v>0</v>
      </c>
      <c r="E8" s="90"/>
      <c r="F8" s="5">
        <f t="shared" si="0"/>
        <v>0</v>
      </c>
      <c r="G8" s="88" t="s">
        <v>11</v>
      </c>
      <c r="H8" s="112"/>
      <c r="I8" s="42"/>
      <c r="J8" s="42"/>
      <c r="K8" s="42"/>
      <c r="L8" s="42"/>
      <c r="M8" s="42"/>
      <c r="N8" s="42"/>
    </row>
    <row r="9" spans="1:14" ht="52.2" customHeight="1">
      <c r="A9" s="67" t="s">
        <v>18</v>
      </c>
      <c r="B9" s="8" t="s">
        <v>19</v>
      </c>
      <c r="C9" s="9" t="s">
        <v>20</v>
      </c>
      <c r="D9" s="95">
        <v>83</v>
      </c>
      <c r="E9" s="90"/>
      <c r="F9" s="104">
        <f t="shared" si="0"/>
        <v>0</v>
      </c>
      <c r="G9" s="88" t="s">
        <v>11</v>
      </c>
      <c r="H9" s="112"/>
      <c r="I9" s="42"/>
      <c r="J9" s="42"/>
      <c r="K9" s="42"/>
      <c r="L9" s="42"/>
      <c r="M9" s="42"/>
      <c r="N9" s="42"/>
    </row>
    <row r="10" spans="1:14" ht="57" customHeight="1">
      <c r="A10" s="36" t="s">
        <v>21</v>
      </c>
      <c r="B10" s="66" t="s">
        <v>22</v>
      </c>
      <c r="C10" s="9" t="s">
        <v>20</v>
      </c>
      <c r="D10" s="95">
        <v>1</v>
      </c>
      <c r="E10" s="106"/>
      <c r="F10" s="5">
        <f t="shared" si="0"/>
        <v>0</v>
      </c>
      <c r="G10" s="62" t="s">
        <v>100</v>
      </c>
      <c r="H10" s="112"/>
      <c r="I10" s="42"/>
      <c r="J10" s="42"/>
      <c r="K10" s="42"/>
      <c r="L10" s="42"/>
      <c r="M10" s="42"/>
      <c r="N10" s="42"/>
    </row>
    <row r="11" spans="1:14" ht="51" customHeight="1">
      <c r="A11" s="57" t="s">
        <v>23</v>
      </c>
      <c r="B11" s="66" t="s">
        <v>24</v>
      </c>
      <c r="C11" s="9" t="s">
        <v>20</v>
      </c>
      <c r="D11" s="95">
        <v>100</v>
      </c>
      <c r="E11" s="90"/>
      <c r="F11" s="5">
        <f t="shared" si="0"/>
        <v>0</v>
      </c>
      <c r="G11" s="88" t="s">
        <v>11</v>
      </c>
      <c r="H11" s="112"/>
      <c r="I11" s="42"/>
      <c r="J11" s="42"/>
      <c r="K11" s="42"/>
      <c r="L11" s="42"/>
      <c r="M11" s="42"/>
      <c r="N11" s="42"/>
    </row>
    <row r="12" spans="1:14" ht="31.2" customHeight="1">
      <c r="A12" s="57" t="s">
        <v>25</v>
      </c>
      <c r="B12" s="61" t="s">
        <v>26</v>
      </c>
      <c r="C12" s="9" t="s">
        <v>16</v>
      </c>
      <c r="D12" s="95">
        <v>149</v>
      </c>
      <c r="E12" s="90"/>
      <c r="F12" s="5">
        <f t="shared" si="0"/>
        <v>0</v>
      </c>
      <c r="G12" s="88" t="s">
        <v>11</v>
      </c>
      <c r="H12" s="112"/>
      <c r="I12" s="42"/>
      <c r="J12" s="42"/>
      <c r="K12" s="42"/>
      <c r="L12" s="42"/>
      <c r="M12" s="42"/>
      <c r="N12" s="42"/>
    </row>
    <row r="13" spans="1:12" ht="36.6" customHeight="1" thickBot="1">
      <c r="A13" s="37" t="s">
        <v>27</v>
      </c>
      <c r="B13" s="38" t="s">
        <v>28</v>
      </c>
      <c r="C13" s="39" t="s">
        <v>16</v>
      </c>
      <c r="D13" s="96">
        <v>149</v>
      </c>
      <c r="E13" s="105"/>
      <c r="F13" s="102">
        <f t="shared" si="0"/>
        <v>0</v>
      </c>
      <c r="G13" s="89" t="s">
        <v>11</v>
      </c>
      <c r="H13" s="112"/>
      <c r="I13" s="14"/>
      <c r="J13" s="14"/>
      <c r="K13" s="14"/>
      <c r="L13" s="14"/>
    </row>
    <row r="14" spans="1:12" ht="42" customHeight="1" thickBot="1">
      <c r="A14" s="140" t="s">
        <v>29</v>
      </c>
      <c r="B14" s="141"/>
      <c r="C14" s="15"/>
      <c r="D14" s="15"/>
      <c r="E14" s="110"/>
      <c r="F14" s="49">
        <f>SUM(F4:F13)</f>
        <v>0</v>
      </c>
      <c r="G14" s="87" t="s">
        <v>101</v>
      </c>
      <c r="H14" s="14"/>
      <c r="I14" s="14"/>
      <c r="J14" s="14"/>
      <c r="K14" s="14"/>
      <c r="L14" s="14"/>
    </row>
    <row r="15" spans="1:7" ht="31.2" customHeight="1" thickBot="1">
      <c r="A15" s="43" t="s">
        <v>30</v>
      </c>
      <c r="B15" s="44" t="s">
        <v>31</v>
      </c>
      <c r="C15" s="45"/>
      <c r="D15" s="45"/>
      <c r="E15" s="110"/>
      <c r="F15" s="46"/>
      <c r="G15" s="47"/>
    </row>
    <row r="16" spans="1:7" ht="31.2" customHeight="1">
      <c r="A16" s="10" t="s">
        <v>32</v>
      </c>
      <c r="B16" s="11" t="s">
        <v>33</v>
      </c>
      <c r="C16" s="12" t="s">
        <v>16</v>
      </c>
      <c r="D16" s="97">
        <v>149</v>
      </c>
      <c r="E16" s="107"/>
      <c r="F16" s="108">
        <f>D16*E16</f>
        <v>0</v>
      </c>
      <c r="G16" s="136" t="s">
        <v>34</v>
      </c>
    </row>
    <row r="17" spans="1:7" ht="58.95" customHeight="1">
      <c r="A17" s="19" t="s">
        <v>35</v>
      </c>
      <c r="B17" s="8" t="s">
        <v>36</v>
      </c>
      <c r="C17" s="6" t="s">
        <v>16</v>
      </c>
      <c r="D17" s="94">
        <v>38</v>
      </c>
      <c r="E17" s="106"/>
      <c r="F17" s="5">
        <f aca="true" t="shared" si="1" ref="F17:F20">D17*E17</f>
        <v>0</v>
      </c>
      <c r="G17" s="137"/>
    </row>
    <row r="18" spans="1:7" ht="49.95" customHeight="1">
      <c r="A18" s="142" t="s">
        <v>37</v>
      </c>
      <c r="B18" s="66" t="s">
        <v>38</v>
      </c>
      <c r="C18" s="6" t="s">
        <v>39</v>
      </c>
      <c r="D18" s="94">
        <v>47</v>
      </c>
      <c r="E18" s="90"/>
      <c r="F18" s="5">
        <f t="shared" si="1"/>
        <v>0</v>
      </c>
      <c r="G18" s="137"/>
    </row>
    <row r="19" spans="1:7" ht="48.6" customHeight="1">
      <c r="A19" s="143"/>
      <c r="B19" s="66" t="s">
        <v>40</v>
      </c>
      <c r="C19" s="6" t="s">
        <v>39</v>
      </c>
      <c r="D19" s="94">
        <v>16</v>
      </c>
      <c r="E19" s="90"/>
      <c r="F19" s="109">
        <f t="shared" si="1"/>
        <v>0</v>
      </c>
      <c r="G19" s="137"/>
    </row>
    <row r="20" spans="1:7" ht="49.95" customHeight="1">
      <c r="A20" s="48" t="s">
        <v>41</v>
      </c>
      <c r="B20" s="66" t="s">
        <v>42</v>
      </c>
      <c r="C20" s="6" t="s">
        <v>43</v>
      </c>
      <c r="D20" s="94">
        <v>1</v>
      </c>
      <c r="E20" s="90"/>
      <c r="F20" s="5">
        <f t="shared" si="1"/>
        <v>0</v>
      </c>
      <c r="G20" s="137"/>
    </row>
    <row r="21" spans="1:8" ht="42" customHeight="1">
      <c r="A21" s="13" t="s">
        <v>44</v>
      </c>
      <c r="B21" s="8" t="s">
        <v>45</v>
      </c>
      <c r="C21" s="7" t="s">
        <v>16</v>
      </c>
      <c r="D21" s="73"/>
      <c r="E21" s="111"/>
      <c r="F21" s="99"/>
      <c r="G21" s="74"/>
      <c r="H21" s="75"/>
    </row>
    <row r="22" spans="1:8" ht="42" customHeight="1">
      <c r="A22" s="13" t="s">
        <v>86</v>
      </c>
      <c r="B22" s="8" t="s">
        <v>80</v>
      </c>
      <c r="C22" s="7" t="s">
        <v>16</v>
      </c>
      <c r="D22" s="95">
        <v>1</v>
      </c>
      <c r="E22" s="103"/>
      <c r="F22" s="100">
        <f>D22*E22</f>
        <v>0</v>
      </c>
      <c r="G22" s="62" t="s">
        <v>93</v>
      </c>
      <c r="H22" s="14"/>
    </row>
    <row r="23" spans="1:8" ht="42" customHeight="1">
      <c r="A23" s="13" t="s">
        <v>87</v>
      </c>
      <c r="B23" s="8" t="s">
        <v>81</v>
      </c>
      <c r="C23" s="7" t="s">
        <v>16</v>
      </c>
      <c r="D23" s="95">
        <v>1</v>
      </c>
      <c r="E23" s="103"/>
      <c r="F23" s="100">
        <f aca="true" t="shared" si="2" ref="F23:F27">D23*E23</f>
        <v>0</v>
      </c>
      <c r="G23" s="62" t="s">
        <v>93</v>
      </c>
      <c r="H23" s="14"/>
    </row>
    <row r="24" spans="1:8" ht="42" customHeight="1">
      <c r="A24" s="13" t="s">
        <v>88</v>
      </c>
      <c r="B24" s="8" t="s">
        <v>82</v>
      </c>
      <c r="C24" s="7" t="s">
        <v>16</v>
      </c>
      <c r="D24" s="95">
        <v>1</v>
      </c>
      <c r="E24" s="103"/>
      <c r="F24" s="100">
        <f t="shared" si="2"/>
        <v>0</v>
      </c>
      <c r="G24" s="62" t="s">
        <v>93</v>
      </c>
      <c r="H24" s="14"/>
    </row>
    <row r="25" spans="1:7" ht="36.6" customHeight="1">
      <c r="A25" s="13" t="s">
        <v>46</v>
      </c>
      <c r="B25" s="83" t="s">
        <v>47</v>
      </c>
      <c r="C25" s="6" t="s">
        <v>16</v>
      </c>
      <c r="D25" s="94">
        <v>149</v>
      </c>
      <c r="E25" s="103"/>
      <c r="F25" s="100">
        <f t="shared" si="2"/>
        <v>0</v>
      </c>
      <c r="G25" s="86" t="s">
        <v>102</v>
      </c>
    </row>
    <row r="26" spans="1:7" ht="31.2" customHeight="1">
      <c r="A26" s="67" t="s">
        <v>48</v>
      </c>
      <c r="B26" s="8" t="s">
        <v>49</v>
      </c>
      <c r="C26" s="6" t="s">
        <v>43</v>
      </c>
      <c r="D26" s="94">
        <v>2</v>
      </c>
      <c r="E26" s="103"/>
      <c r="F26" s="100">
        <f t="shared" si="2"/>
        <v>0</v>
      </c>
      <c r="G26" s="62" t="s">
        <v>50</v>
      </c>
    </row>
    <row r="27" spans="1:7" ht="38.4" customHeight="1">
      <c r="A27" s="67" t="s">
        <v>51</v>
      </c>
      <c r="B27" s="8" t="s">
        <v>52</v>
      </c>
      <c r="C27" s="6" t="s">
        <v>39</v>
      </c>
      <c r="D27" s="95">
        <v>1</v>
      </c>
      <c r="E27" s="90"/>
      <c r="F27" s="100">
        <f t="shared" si="2"/>
        <v>0</v>
      </c>
      <c r="G27" s="62" t="s">
        <v>53</v>
      </c>
    </row>
    <row r="28" spans="1:7" ht="38.4" customHeight="1">
      <c r="A28" s="68" t="s">
        <v>54</v>
      </c>
      <c r="B28" s="8" t="s">
        <v>55</v>
      </c>
      <c r="C28" s="7" t="s">
        <v>16</v>
      </c>
      <c r="D28" s="72"/>
      <c r="E28" s="111"/>
      <c r="F28" s="99"/>
      <c r="G28" s="74"/>
    </row>
    <row r="29" spans="1:7" ht="38.4" customHeight="1">
      <c r="A29" s="84" t="s">
        <v>83</v>
      </c>
      <c r="B29" s="8" t="s">
        <v>89</v>
      </c>
      <c r="C29" s="7" t="s">
        <v>16</v>
      </c>
      <c r="D29" s="95">
        <v>1</v>
      </c>
      <c r="E29" s="90"/>
      <c r="F29" s="100">
        <f>D29*E29</f>
        <v>0</v>
      </c>
      <c r="G29" s="62" t="s">
        <v>53</v>
      </c>
    </row>
    <row r="30" spans="1:7" ht="38.4" customHeight="1">
      <c r="A30" s="84" t="s">
        <v>84</v>
      </c>
      <c r="B30" s="8" t="s">
        <v>90</v>
      </c>
      <c r="C30" s="7" t="s">
        <v>16</v>
      </c>
      <c r="D30" s="95">
        <v>1</v>
      </c>
      <c r="E30" s="90"/>
      <c r="F30" s="100">
        <f aca="true" t="shared" si="3" ref="F30:F31">D30*E30</f>
        <v>0</v>
      </c>
      <c r="G30" s="62" t="s">
        <v>53</v>
      </c>
    </row>
    <row r="31" spans="1:7" ht="37.95" customHeight="1" thickBot="1">
      <c r="A31" s="37" t="s">
        <v>85</v>
      </c>
      <c r="B31" s="38" t="s">
        <v>91</v>
      </c>
      <c r="C31" s="39" t="s">
        <v>16</v>
      </c>
      <c r="D31" s="95">
        <v>1</v>
      </c>
      <c r="E31" s="105"/>
      <c r="F31" s="100">
        <f t="shared" si="3"/>
        <v>0</v>
      </c>
      <c r="G31" s="62" t="s">
        <v>53</v>
      </c>
    </row>
    <row r="32" spans="1:7" ht="42" customHeight="1" thickBot="1">
      <c r="A32" s="134" t="s">
        <v>56</v>
      </c>
      <c r="B32" s="135"/>
      <c r="C32" s="15"/>
      <c r="D32" s="15"/>
      <c r="E32" s="110"/>
      <c r="F32" s="63">
        <f>SUM(F16:F31)</f>
        <v>0</v>
      </c>
      <c r="G32" s="20" t="s">
        <v>57</v>
      </c>
    </row>
    <row r="33" spans="1:12" ht="31.2" customHeight="1" thickBot="1">
      <c r="A33" s="50" t="s">
        <v>58</v>
      </c>
      <c r="B33" s="51" t="s">
        <v>59</v>
      </c>
      <c r="C33" s="52" t="s">
        <v>16</v>
      </c>
      <c r="D33" s="98">
        <v>149</v>
      </c>
      <c r="E33" s="91"/>
      <c r="F33" s="53">
        <f>D33*E33</f>
        <v>0</v>
      </c>
      <c r="G33" s="16" t="s">
        <v>53</v>
      </c>
      <c r="H33" s="14"/>
      <c r="I33" s="14"/>
      <c r="J33" s="14"/>
      <c r="K33" s="14"/>
      <c r="L33" s="14"/>
    </row>
    <row r="34" spans="1:7" ht="42" customHeight="1" thickBot="1">
      <c r="A34" s="121" t="s">
        <v>60</v>
      </c>
      <c r="B34" s="122"/>
      <c r="C34" s="31"/>
      <c r="D34" s="31"/>
      <c r="E34" s="32"/>
      <c r="F34" s="64">
        <f>F33</f>
        <v>0</v>
      </c>
      <c r="G34" s="20" t="s">
        <v>57</v>
      </c>
    </row>
    <row r="35" spans="1:7" ht="31.2" customHeight="1">
      <c r="A35" s="132" t="s">
        <v>61</v>
      </c>
      <c r="B35" s="133"/>
      <c r="C35" s="22"/>
      <c r="D35" s="22"/>
      <c r="E35" s="23"/>
      <c r="F35" s="23"/>
      <c r="G35" s="21"/>
    </row>
    <row r="36" spans="1:7" ht="31.2" customHeight="1">
      <c r="A36" s="123" t="s">
        <v>62</v>
      </c>
      <c r="B36" s="124"/>
      <c r="C36" s="24"/>
      <c r="D36" s="24"/>
      <c r="E36" s="25"/>
      <c r="F36" s="25">
        <f>F14</f>
        <v>0</v>
      </c>
      <c r="G36" s="70"/>
    </row>
    <row r="37" spans="1:7" ht="31.2" customHeight="1">
      <c r="A37" s="123" t="s">
        <v>63</v>
      </c>
      <c r="B37" s="124"/>
      <c r="C37" s="24"/>
      <c r="D37" s="24"/>
      <c r="E37" s="25"/>
      <c r="F37" s="25">
        <f>F32</f>
        <v>0</v>
      </c>
      <c r="G37" s="70"/>
    </row>
    <row r="38" spans="1:7" ht="31.2" customHeight="1">
      <c r="A38" s="123" t="s">
        <v>64</v>
      </c>
      <c r="B38" s="124"/>
      <c r="C38" s="24"/>
      <c r="D38" s="24"/>
      <c r="E38" s="25"/>
      <c r="F38" s="25">
        <f>F34</f>
        <v>0</v>
      </c>
      <c r="G38" s="70"/>
    </row>
    <row r="39" spans="1:7" ht="31.2" customHeight="1">
      <c r="A39" s="125" t="s">
        <v>65</v>
      </c>
      <c r="B39" s="126"/>
      <c r="C39" s="76"/>
      <c r="D39" s="76"/>
      <c r="E39" s="77"/>
      <c r="F39" s="77">
        <f>SUM(F36:F38)</f>
        <v>0</v>
      </c>
      <c r="G39" s="70"/>
    </row>
    <row r="40" spans="1:7" ht="31.2" customHeight="1">
      <c r="A40" s="127" t="s">
        <v>66</v>
      </c>
      <c r="B40" s="128"/>
      <c r="C40" s="24"/>
      <c r="D40" s="24"/>
      <c r="E40" s="25"/>
      <c r="F40" s="25">
        <f>F39*0.21</f>
        <v>0</v>
      </c>
      <c r="G40" s="70"/>
    </row>
    <row r="41" spans="1:11" ht="31.2" customHeight="1" thickBot="1">
      <c r="A41" s="129" t="s">
        <v>67</v>
      </c>
      <c r="B41" s="130"/>
      <c r="C41" s="78"/>
      <c r="D41" s="79"/>
      <c r="E41" s="80"/>
      <c r="F41" s="81">
        <f>F39*1.21</f>
        <v>0</v>
      </c>
      <c r="G41" s="71"/>
      <c r="J41" s="54"/>
      <c r="K41" s="54"/>
    </row>
    <row r="42" spans="1:12" ht="21" customHeight="1">
      <c r="A42" s="120"/>
      <c r="B42" s="120"/>
      <c r="C42" s="120"/>
      <c r="D42" s="120"/>
      <c r="E42" s="120"/>
      <c r="F42" s="120"/>
      <c r="G42" s="120"/>
      <c r="J42" s="14"/>
      <c r="L42" s="14"/>
    </row>
    <row r="43" spans="1:12" s="59" customFormat="1" ht="64.2" customHeight="1">
      <c r="A43" s="113" t="s">
        <v>68</v>
      </c>
      <c r="B43" s="113"/>
      <c r="C43" s="113"/>
      <c r="D43" s="113"/>
      <c r="E43" s="113"/>
      <c r="F43" s="113"/>
      <c r="G43" s="113"/>
      <c r="H43" s="65"/>
      <c r="I43" s="65"/>
      <c r="J43" s="65"/>
      <c r="K43" s="65"/>
      <c r="L43" s="65"/>
    </row>
    <row r="44" spans="1:7" s="59" customFormat="1" ht="31.2" customHeight="1">
      <c r="A44" s="113" t="s">
        <v>69</v>
      </c>
      <c r="B44" s="113"/>
      <c r="C44" s="113"/>
      <c r="D44" s="113"/>
      <c r="E44" s="113"/>
      <c r="F44" s="113"/>
      <c r="G44" s="113"/>
    </row>
    <row r="45" spans="1:7" s="59" customFormat="1" ht="33" customHeight="1">
      <c r="A45" s="113" t="s">
        <v>70</v>
      </c>
      <c r="B45" s="113"/>
      <c r="C45" s="113"/>
      <c r="D45" s="113"/>
      <c r="E45" s="113"/>
      <c r="F45" s="113"/>
      <c r="G45" s="113"/>
    </row>
    <row r="46" spans="1:7" s="59" customFormat="1" ht="46.2" customHeight="1">
      <c r="A46" s="113" t="s">
        <v>71</v>
      </c>
      <c r="B46" s="113"/>
      <c r="C46" s="113"/>
      <c r="D46" s="113"/>
      <c r="E46" s="113"/>
      <c r="F46" s="113"/>
      <c r="G46" s="113"/>
    </row>
    <row r="47" spans="1:7" s="59" customFormat="1" ht="31.2" customHeight="1">
      <c r="A47" s="115" t="s">
        <v>72</v>
      </c>
      <c r="B47" s="115"/>
      <c r="C47" s="115"/>
      <c r="D47" s="115"/>
      <c r="E47" s="115"/>
      <c r="F47" s="115"/>
      <c r="G47" s="115"/>
    </row>
    <row r="48" spans="1:7" s="59" customFormat="1" ht="30" customHeight="1">
      <c r="A48" s="113" t="s">
        <v>73</v>
      </c>
      <c r="B48" s="113"/>
      <c r="C48" s="113"/>
      <c r="D48" s="113"/>
      <c r="E48" s="113"/>
      <c r="F48" s="113"/>
      <c r="G48" s="113"/>
    </row>
    <row r="49" spans="1:7" s="59" customFormat="1" ht="31.2" customHeight="1">
      <c r="A49" s="113" t="s">
        <v>74</v>
      </c>
      <c r="B49" s="113"/>
      <c r="C49" s="113"/>
      <c r="D49" s="113"/>
      <c r="E49" s="113"/>
      <c r="F49" s="113"/>
      <c r="G49" s="113"/>
    </row>
    <row r="50" spans="1:7" s="58" customFormat="1" ht="52.95" customHeight="1">
      <c r="A50" s="113" t="s">
        <v>75</v>
      </c>
      <c r="B50" s="113"/>
      <c r="C50" s="113"/>
      <c r="D50" s="113"/>
      <c r="E50" s="113"/>
      <c r="F50" s="113"/>
      <c r="G50" s="113"/>
    </row>
    <row r="51" spans="1:7" s="58" customFormat="1" ht="52.95" customHeight="1">
      <c r="A51" s="113" t="s">
        <v>76</v>
      </c>
      <c r="B51" s="113"/>
      <c r="C51" s="113"/>
      <c r="D51" s="113"/>
      <c r="E51" s="113"/>
      <c r="F51" s="113"/>
      <c r="G51" s="113"/>
    </row>
    <row r="52" spans="1:7" s="59" customFormat="1" ht="30.6" customHeight="1">
      <c r="A52" s="113" t="s">
        <v>77</v>
      </c>
      <c r="B52" s="113"/>
      <c r="C52" s="113"/>
      <c r="D52" s="113"/>
      <c r="E52" s="113"/>
      <c r="F52" s="113"/>
      <c r="G52" s="113"/>
    </row>
    <row r="53" spans="1:7" s="82" customFormat="1" ht="59.4" customHeight="1">
      <c r="A53" s="113" t="s">
        <v>94</v>
      </c>
      <c r="B53" s="113"/>
      <c r="C53" s="113"/>
      <c r="D53" s="113"/>
      <c r="E53" s="113"/>
      <c r="F53" s="113"/>
      <c r="G53" s="113"/>
    </row>
    <row r="54" spans="1:7" s="82" customFormat="1" ht="60.6" customHeight="1">
      <c r="A54" s="113" t="s">
        <v>95</v>
      </c>
      <c r="B54" s="113"/>
      <c r="C54" s="113"/>
      <c r="D54" s="113"/>
      <c r="E54" s="113"/>
      <c r="F54" s="113"/>
      <c r="G54" s="113"/>
    </row>
    <row r="56" spans="1:2" ht="21" customHeight="1">
      <c r="A56" s="114" t="s">
        <v>78</v>
      </c>
      <c r="B56" s="114"/>
    </row>
    <row r="57" spans="1:8" s="14" customFormat="1" ht="21" customHeight="1">
      <c r="A57" s="69"/>
      <c r="B57" s="14" t="s">
        <v>92</v>
      </c>
      <c r="H57" s="75"/>
    </row>
    <row r="58" ht="21" customHeight="1">
      <c r="B58" s="17" t="s">
        <v>79</v>
      </c>
    </row>
  </sheetData>
  <mergeCells count="31">
    <mergeCell ref="A6:A7"/>
    <mergeCell ref="A36:B36"/>
    <mergeCell ref="A35:B35"/>
    <mergeCell ref="A32:B32"/>
    <mergeCell ref="G16:G20"/>
    <mergeCell ref="G6:G7"/>
    <mergeCell ref="A14:B14"/>
    <mergeCell ref="A18:A19"/>
    <mergeCell ref="A42:G42"/>
    <mergeCell ref="A34:B34"/>
    <mergeCell ref="A37:B37"/>
    <mergeCell ref="A39:B39"/>
    <mergeCell ref="A40:B40"/>
    <mergeCell ref="A41:B41"/>
    <mergeCell ref="A38:B38"/>
    <mergeCell ref="H4:H13"/>
    <mergeCell ref="A43:G43"/>
    <mergeCell ref="A46:G46"/>
    <mergeCell ref="A56:B56"/>
    <mergeCell ref="A44:G44"/>
    <mergeCell ref="A51:G51"/>
    <mergeCell ref="A48:G48"/>
    <mergeCell ref="A45:G45"/>
    <mergeCell ref="A52:G52"/>
    <mergeCell ref="A49:G49"/>
    <mergeCell ref="A53:G53"/>
    <mergeCell ref="A54:G54"/>
    <mergeCell ref="A50:G50"/>
    <mergeCell ref="A47:G47"/>
    <mergeCell ref="G4:G5"/>
    <mergeCell ref="A4:A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Kuchtíčková Lucie Ing.</cp:lastModifiedBy>
  <cp:lastPrinted>2022-06-13T13:05:39Z</cp:lastPrinted>
  <dcterms:created xsi:type="dcterms:W3CDTF">2013-07-10T06:31:46Z</dcterms:created>
  <dcterms:modified xsi:type="dcterms:W3CDTF">2022-06-20T06:49:41Z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