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28680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<sst xmlns="http://schemas.openxmlformats.org/spreadsheetml/2006/main" count="133" uniqueCount="101">
  <si>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</si>
  <si>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</si>
  <si>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</si>
  <si>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</si>
  <si>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</si>
  <si>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</si>
  <si>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</si>
  <si>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</si>
  <si>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</si>
  <si>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</si>
  <si>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</si>
  <si>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</si>
  <si>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</si>
  <si>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</si>
  <si>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</si>
  <si>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</si>
  <si>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</si>
  <si>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</si>
  <si>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</si>
  <si>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</si>
  <si>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</si>
  <si>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</si>
  <si>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</si>
  <si>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</si>
  <si>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</si>
  <si>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</si>
  <si>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</si>
  <si>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</si>
  <si>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</si>
  <si>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</si>
  <si>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</si>
  <si>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</si>
  <si>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</si>
  <si>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</si>
  <si>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</si>
  <si>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</si>
  <si>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</si>
  <si>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</si>
  <si>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</si>
  <si>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</si>
  <si>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</si>
  <si>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</si>
  <si>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</si>
  <si>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</si>
  <si>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</si>
  <si>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</si>
  <si>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</si>
  <si>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</si>
  <si>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</si>
  <si>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</si>
  <si>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</si>
  <si>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</si>
  <si>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</si>
  <si>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</si>
  <si>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</si>
  <si>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</si>
  <si>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</si>
  <si>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</si>
  <si>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</si>
  <si>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</si>
  <si>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</si>
  <si>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</si>
  <si>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</si>
  <si>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</si>
  <si>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</si>
  <si>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</si>
  <si>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</si>
  <si>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</si>
  <si>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</si>
  <si>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7) Počet Měrných jednotek bude stanoven podle původní katastrální hranice.</t>
  </si>
  <si>
    <t>10) Ceny jsou uváděny s přesností na dvě desetinná místa.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</si>
  <si>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</si>
  <si>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</si>
  <si>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</si>
  <si>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</si>
  <si>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</si>
  <si>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</si>
  <si>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</si>
  <si>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</si>
  <si>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</si>
  <si>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</si>
  <si>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</si>
  <si>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</si>
  <si>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</si>
  <si>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</si>
  <si>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</si>
  <si>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</si>
  <si>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</si>
  <si>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Podrobné měření polohopisu v obvodu KoPÚ</t>
  </si>
  <si>
    <t>Místo: Ostrava</t>
  </si>
  <si>
    <t>Datum: dle elektr. podpisu</t>
  </si>
  <si>
    <t>Moravskoslezský kraj</t>
  </si>
  <si>
    <t>Jméno:     Mgr. Dana Lišková</t>
  </si>
  <si>
    <t>Funkce:    ředitelka Krajského pozemkového úřadu pro</t>
  </si>
  <si>
    <t>Zhotovení podkladů pro změnu katastrální hranice  7)</t>
  </si>
  <si>
    <t>Revize stávajícího bodového pole</t>
  </si>
  <si>
    <t>Poznámky:</t>
  </si>
  <si>
    <t>Položkový výkaz činností –  Příloha ke Smlouvě –  Komplexní pozemkové úpravy Dolní Povelice</t>
  </si>
  <si>
    <t>30.09.2023 5)</t>
  </si>
  <si>
    <r>
      <rPr>
        <b/>
        <sz val="11"/>
        <rFont val="Arial"/>
        <family val="2"/>
      </rPr>
      <t>30.09.2025</t>
    </r>
    <r>
      <rPr>
        <sz val="11"/>
        <rFont val="Arial"/>
        <family val="2"/>
      </rPr>
      <t xml:space="preserve"> 5)</t>
    </r>
  </si>
  <si>
    <t>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</si>
</sst>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/>
      <right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/>
      <right style="hair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164" fontId="4" fillId="0" borderId="30" xfId="20" applyNumberFormat="1" applyFont="1" applyFill="1" applyBorder="1" applyAlignment="1" applyProtection="1">
      <alignment horizontal="center" vertical="center"/>
      <protection locked="0"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2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3" xfId="20" applyFont="1" applyFill="1" applyBorder="1" applyAlignment="1">
      <alignment horizontal="left" vertical="center" wrapText="1"/>
      <protection/>
    </xf>
    <xf numFmtId="49" fontId="5" fillId="0" borderId="34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5" xfId="20" applyNumberFormat="1" applyFont="1" applyFill="1" applyBorder="1" applyAlignment="1">
      <alignment horizontal="center" vertical="center"/>
      <protection/>
    </xf>
    <xf numFmtId="6" fontId="6" fillId="2" borderId="36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4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7" xfId="20" applyNumberFormat="1" applyFont="1" applyFill="1" applyBorder="1" applyAlignment="1" applyProtection="1">
      <alignment horizontal="center" vertical="center"/>
      <protection locked="0"/>
    </xf>
    <xf numFmtId="49" fontId="5" fillId="0" borderId="38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164" fontId="10" fillId="2" borderId="2" xfId="20" applyNumberFormat="1" applyFont="1" applyFill="1" applyBorder="1" applyAlignment="1" applyProtection="1">
      <alignment horizontal="right" vertical="center" indent="1"/>
      <protection locked="0"/>
    </xf>
    <xf numFmtId="4" fontId="4" fillId="0" borderId="39" xfId="20" applyNumberFormat="1" applyFont="1" applyFill="1" applyBorder="1" applyAlignment="1">
      <alignment horizontal="center" vertical="center"/>
      <protection/>
    </xf>
    <xf numFmtId="164" fontId="7" fillId="2" borderId="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 applyProtection="1">
      <alignment vertical="center"/>
      <protection locked="0"/>
    </xf>
    <xf numFmtId="4" fontId="5" fillId="0" borderId="40" xfId="20" applyNumberFormat="1" applyFont="1" applyFill="1" applyBorder="1" applyAlignment="1" applyProtection="1">
      <alignment vertical="center"/>
      <protection locked="0"/>
    </xf>
    <xf numFmtId="0" fontId="4" fillId="0" borderId="40" xfId="20" applyFont="1" applyFill="1" applyBorder="1" applyAlignment="1" applyProtection="1">
      <alignment vertical="center"/>
      <protection locked="0"/>
    </xf>
    <xf numFmtId="4" fontId="4" fillId="0" borderId="40" xfId="20" applyNumberFormat="1" applyFont="1" applyFill="1" applyBorder="1" applyAlignment="1" applyProtection="1">
      <alignment vertical="center"/>
      <protection locked="0"/>
    </xf>
    <xf numFmtId="0" fontId="4" fillId="0" borderId="41" xfId="20" applyFont="1" applyFill="1" applyBorder="1" applyAlignment="1" applyProtection="1">
      <alignment vertical="center"/>
      <protection locked="0"/>
    </xf>
    <xf numFmtId="4" fontId="4" fillId="0" borderId="41" xfId="20" applyNumberFormat="1" applyFont="1" applyFill="1" applyBorder="1" applyAlignment="1" applyProtection="1">
      <alignment vertical="center"/>
      <protection locked="0"/>
    </xf>
    <xf numFmtId="0" fontId="5" fillId="0" borderId="0" xfId="20" applyFont="1" applyFill="1" applyBorder="1" applyAlignment="1">
      <alignment horizontal="left" vertical="top" wrapText="1"/>
      <protection/>
    </xf>
    <xf numFmtId="4" fontId="5" fillId="0" borderId="18" xfId="20" applyNumberFormat="1" applyFont="1" applyFill="1" applyBorder="1" applyAlignment="1">
      <alignment horizontal="right" vertical="center"/>
      <protection/>
    </xf>
    <xf numFmtId="4" fontId="5" fillId="0" borderId="1" xfId="20" applyNumberFormat="1" applyFont="1" applyFill="1" applyBorder="1" applyAlignment="1">
      <alignment horizontal="right" vertical="center"/>
      <protection/>
    </xf>
    <xf numFmtId="4" fontId="5" fillId="0" borderId="21" xfId="20" applyNumberFormat="1" applyFont="1" applyFill="1" applyBorder="1" applyAlignment="1">
      <alignment horizontal="right" vertical="center"/>
      <protection/>
    </xf>
    <xf numFmtId="4" fontId="4" fillId="0" borderId="6" xfId="20" applyNumberFormat="1" applyFont="1" applyFill="1" applyBorder="1" applyAlignment="1">
      <alignment horizontal="right" vertical="center" wrapText="1"/>
      <protection/>
    </xf>
    <xf numFmtId="4" fontId="5" fillId="0" borderId="4" xfId="20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31" xfId="20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center"/>
    </xf>
    <xf numFmtId="4" fontId="5" fillId="0" borderId="42" xfId="20" applyNumberFormat="1" applyFont="1" applyFill="1" applyBorder="1" applyAlignment="1" applyProtection="1">
      <alignment horizontal="right" vertical="center"/>
      <protection locked="0"/>
    </xf>
    <xf numFmtId="4" fontId="4" fillId="0" borderId="42" xfId="20" applyNumberFormat="1" applyFont="1" applyFill="1" applyBorder="1" applyAlignment="1" applyProtection="1">
      <alignment horizontal="right" vertical="center"/>
      <protection locked="0"/>
    </xf>
    <xf numFmtId="4" fontId="4" fillId="0" borderId="43" xfId="20" applyNumberFormat="1" applyFont="1" applyFill="1" applyBorder="1" applyAlignment="1" applyProtection="1">
      <alignment horizontal="right" vertical="center"/>
      <protection locked="0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0" borderId="44" xfId="2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6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7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0" fontId="5" fillId="0" borderId="40" xfId="20" applyFont="1" applyFill="1" applyBorder="1" applyAlignment="1">
      <alignment horizontal="left" vertical="center" wrapText="1"/>
      <protection/>
    </xf>
    <xf numFmtId="0" fontId="4" fillId="0" borderId="29" xfId="20" applyFont="1" applyFill="1" applyBorder="1" applyAlignment="1">
      <alignment horizontal="left" vertical="center" wrapText="1"/>
      <protection/>
    </xf>
    <xf numFmtId="0" fontId="4" fillId="0" borderId="40" xfId="20" applyFont="1" applyFill="1" applyBorder="1" applyAlignment="1">
      <alignment horizontal="left" vertical="center" wrapText="1"/>
      <protection/>
    </xf>
    <xf numFmtId="0" fontId="5" fillId="0" borderId="29" xfId="20" applyFont="1" applyFill="1" applyBorder="1" applyAlignment="1" applyProtection="1">
      <alignment horizontal="left" vertical="center" wrapText="1"/>
      <protection locked="0"/>
    </xf>
    <xf numFmtId="0" fontId="5" fillId="0" borderId="40" xfId="20" applyFont="1" applyFill="1" applyBorder="1" applyAlignment="1" applyProtection="1">
      <alignment horizontal="left" vertical="center" wrapText="1"/>
      <protection locked="0"/>
    </xf>
    <xf numFmtId="0" fontId="4" fillId="0" borderId="48" xfId="20" applyFont="1" applyFill="1" applyBorder="1" applyAlignment="1">
      <alignment horizontal="left" vertical="center" wrapText="1"/>
      <protection/>
    </xf>
    <xf numFmtId="0" fontId="4" fillId="0" borderId="41" xfId="20" applyFont="1" applyFill="1" applyBorder="1" applyAlignment="1">
      <alignment horizontal="left" vertical="center" wrapText="1"/>
      <protection/>
    </xf>
    <xf numFmtId="0" fontId="4" fillId="0" borderId="49" xfId="20" applyFont="1" applyFill="1" applyBorder="1" applyAlignment="1">
      <alignment horizontal="left" vertical="center" wrapText="1"/>
      <protection/>
    </xf>
    <xf numFmtId="0" fontId="4" fillId="0" borderId="12" xfId="2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" fontId="4" fillId="3" borderId="50" xfId="20" applyNumberFormat="1" applyFont="1" applyFill="1" applyBorder="1" applyAlignment="1" applyProtection="1">
      <alignment horizontal="right" vertical="center" indent="1"/>
      <protection locked="0"/>
    </xf>
    <xf numFmtId="4" fontId="4" fillId="3" borderId="1" xfId="20" applyNumberFormat="1" applyFont="1" applyFill="1" applyBorder="1" applyAlignment="1" applyProtection="1">
      <alignment horizontal="right" vertical="center" indent="1"/>
      <protection locked="0"/>
    </xf>
    <xf numFmtId="4" fontId="4" fillId="3" borderId="2" xfId="20" applyNumberFormat="1" applyFont="1" applyFill="1" applyBorder="1" applyAlignment="1" applyProtection="1">
      <alignment horizontal="right" vertical="center" indent="1"/>
      <protection locked="0"/>
    </xf>
    <xf numFmtId="4" fontId="4" fillId="3" borderId="21" xfId="20" applyNumberFormat="1" applyFont="1" applyFill="1" applyBorder="1" applyAlignment="1" applyProtection="1">
      <alignment horizontal="right" vertical="center" indent="1"/>
      <protection locked="0"/>
    </xf>
    <xf numFmtId="4" fontId="9" fillId="3" borderId="4" xfId="20" applyNumberFormat="1" applyFont="1" applyFill="1" applyBorder="1" applyAlignment="1" applyProtection="1">
      <alignment horizontal="right" vertical="center" indent="1"/>
      <protection locked="0"/>
    </xf>
    <xf numFmtId="4" fontId="9" fillId="3" borderId="1" xfId="20" applyNumberFormat="1" applyFont="1" applyFill="1" applyBorder="1" applyAlignment="1" applyProtection="1">
      <alignment horizontal="right" vertical="center" indent="1"/>
      <protection locked="0"/>
    </xf>
    <xf numFmtId="165" fontId="9" fillId="3" borderId="2" xfId="20" applyNumberFormat="1" applyFont="1" applyFill="1" applyBorder="1" applyAlignment="1" applyProtection="1">
      <alignment horizontal="right" vertical="center" indent="1"/>
      <protection locked="0"/>
    </xf>
    <xf numFmtId="165" fontId="9" fillId="3" borderId="1" xfId="20" applyNumberFormat="1" applyFont="1" applyFill="1" applyBorder="1" applyAlignment="1" applyProtection="1">
      <alignment horizontal="right" vertical="center" indent="1"/>
      <protection locked="0"/>
    </xf>
    <xf numFmtId="165" fontId="9" fillId="3" borderId="1" xfId="20" applyNumberFormat="1" applyFont="1" applyFill="1" applyBorder="1" applyAlignment="1" applyProtection="1">
      <alignment horizontal="right" vertical="center" wrapText="1" indent="1"/>
      <protection locked="0"/>
    </xf>
    <xf numFmtId="4" fontId="4" fillId="3" borderId="31" xfId="20" applyNumberFormat="1" applyFont="1" applyFill="1" applyBorder="1" applyAlignment="1">
      <alignment horizontal="right" vertical="center" indent="1"/>
      <protection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 topLeftCell="A1">
      <selection activeCell="I65" sqref="I65"/>
    </sheetView>
  </sheetViews>
  <sheetFormatPr defaultColWidth="9.140625" defaultRowHeight="21" customHeight="1"/>
  <cols>
    <col min="1" max="1" width="9.8515625" style="4" customWidth="1"/>
    <col min="2" max="2" width="46.140625" style="4" customWidth="1"/>
    <col min="3" max="3" width="10.00390625" style="4" customWidth="1"/>
    <col min="4" max="4" width="9.7109375" style="4" customWidth="1"/>
    <col min="5" max="5" width="14.28125" style="4" customWidth="1"/>
    <col min="6" max="6" width="14.421875" style="4" customWidth="1"/>
    <col min="7" max="7" width="14.8515625" style="4" customWidth="1"/>
    <col min="8" max="8" width="32.28125" style="4" customWidth="1"/>
    <col min="9" max="16384" width="9.140625" style="4" customWidth="1"/>
  </cols>
  <sheetData>
    <row r="1" spans="1:11" ht="32.25" customHeight="1" thickBot="1">
      <c r="A1" s="2" t="s">
        <v>97</v>
      </c>
      <c r="B1" s="2"/>
      <c r="C1" s="1"/>
      <c r="D1" s="2"/>
      <c r="E1" s="60"/>
      <c r="F1" s="3"/>
      <c r="G1" s="3"/>
      <c r="H1" s="54"/>
      <c r="I1" s="19"/>
      <c r="J1" s="19"/>
      <c r="K1" s="19"/>
    </row>
    <row r="2" spans="1:8" ht="66" customHeight="1" thickBot="1">
      <c r="A2" s="25"/>
      <c r="B2" s="56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1" t="s">
        <v>5</v>
      </c>
      <c r="H2" s="55"/>
    </row>
    <row r="3" spans="1:8" ht="31.15" customHeight="1" thickBot="1">
      <c r="A3" s="26" t="s">
        <v>6</v>
      </c>
      <c r="B3" s="27" t="s">
        <v>7</v>
      </c>
      <c r="C3" s="28"/>
      <c r="D3" s="28"/>
      <c r="E3" s="28"/>
      <c r="F3" s="28"/>
      <c r="G3" s="29"/>
      <c r="H3" s="13"/>
    </row>
    <row r="4" spans="1:7" ht="27.75" customHeight="1">
      <c r="A4" s="78" t="s">
        <v>8</v>
      </c>
      <c r="B4" s="32" t="s">
        <v>95</v>
      </c>
      <c r="C4" s="33" t="s">
        <v>9</v>
      </c>
      <c r="D4" s="34">
        <v>9</v>
      </c>
      <c r="E4" s="129"/>
      <c r="F4" s="91">
        <f aca="true" t="shared" si="0" ref="F4:F9">ROUND(D4*E4,2)</f>
        <v>0</v>
      </c>
      <c r="G4" s="77" t="s">
        <v>10</v>
      </c>
    </row>
    <row r="5" spans="1:14" ht="27.75" customHeight="1">
      <c r="A5" s="79" t="s">
        <v>11</v>
      </c>
      <c r="B5" s="64" t="s">
        <v>88</v>
      </c>
      <c r="C5" s="5" t="s">
        <v>12</v>
      </c>
      <c r="D5" s="5">
        <v>530</v>
      </c>
      <c r="E5" s="130"/>
      <c r="F5" s="92">
        <f t="shared" si="0"/>
        <v>0</v>
      </c>
      <c r="G5" s="80" t="s">
        <v>10</v>
      </c>
      <c r="H5" s="42"/>
      <c r="I5" s="42"/>
      <c r="J5" s="42"/>
      <c r="K5" s="42"/>
      <c r="L5" s="42"/>
      <c r="M5" s="42"/>
      <c r="N5" s="42"/>
    </row>
    <row r="6" spans="1:14" ht="44.25" customHeight="1">
      <c r="A6" s="65" t="s">
        <v>13</v>
      </c>
      <c r="B6" s="7" t="s">
        <v>14</v>
      </c>
      <c r="C6" s="8" t="s">
        <v>15</v>
      </c>
      <c r="D6" s="6">
        <v>136</v>
      </c>
      <c r="E6" s="131"/>
      <c r="F6" s="92">
        <f t="shared" si="0"/>
        <v>0</v>
      </c>
      <c r="G6" s="66" t="s">
        <v>10</v>
      </c>
      <c r="H6" s="42"/>
      <c r="I6" s="42"/>
      <c r="J6" s="42"/>
      <c r="K6" s="42"/>
      <c r="L6" s="42"/>
      <c r="M6" s="42"/>
      <c r="N6" s="42"/>
    </row>
    <row r="7" spans="1:14" ht="33" customHeight="1">
      <c r="A7" s="35" t="s">
        <v>16</v>
      </c>
      <c r="B7" s="64" t="s">
        <v>17</v>
      </c>
      <c r="C7" s="8" t="s">
        <v>15</v>
      </c>
      <c r="D7" s="6">
        <v>3</v>
      </c>
      <c r="E7" s="131"/>
      <c r="F7" s="92">
        <f t="shared" si="0"/>
        <v>0</v>
      </c>
      <c r="G7" s="66" t="s">
        <v>10</v>
      </c>
      <c r="H7" s="42"/>
      <c r="I7" s="42"/>
      <c r="J7" s="42"/>
      <c r="K7" s="42"/>
      <c r="L7" s="42"/>
      <c r="M7" s="42"/>
      <c r="N7" s="42"/>
    </row>
    <row r="8" spans="1:14" ht="27.75" customHeight="1">
      <c r="A8" s="57" t="s">
        <v>18</v>
      </c>
      <c r="B8" s="61" t="s">
        <v>19</v>
      </c>
      <c r="C8" s="8" t="s">
        <v>12</v>
      </c>
      <c r="D8" s="6">
        <v>530</v>
      </c>
      <c r="E8" s="131"/>
      <c r="F8" s="92">
        <f t="shared" si="0"/>
        <v>0</v>
      </c>
      <c r="G8" s="66" t="s">
        <v>10</v>
      </c>
      <c r="H8" s="42"/>
      <c r="I8" s="42"/>
      <c r="J8" s="42"/>
      <c r="K8" s="42"/>
      <c r="L8" s="42"/>
      <c r="M8" s="42"/>
      <c r="N8" s="42"/>
    </row>
    <row r="9" spans="1:12" ht="33" customHeight="1" thickBot="1">
      <c r="A9" s="36" t="s">
        <v>20</v>
      </c>
      <c r="B9" s="37" t="s">
        <v>21</v>
      </c>
      <c r="C9" s="38" t="s">
        <v>12</v>
      </c>
      <c r="D9" s="38">
        <v>530</v>
      </c>
      <c r="E9" s="132"/>
      <c r="F9" s="93">
        <f t="shared" si="0"/>
        <v>0</v>
      </c>
      <c r="G9" s="39" t="s">
        <v>10</v>
      </c>
      <c r="H9" s="13"/>
      <c r="I9" s="13"/>
      <c r="J9" s="13"/>
      <c r="K9" s="13"/>
      <c r="L9" s="13"/>
    </row>
    <row r="10" spans="1:12" ht="30.75" customHeight="1" thickBot="1">
      <c r="A10" s="110" t="s">
        <v>22</v>
      </c>
      <c r="B10" s="111"/>
      <c r="C10" s="14"/>
      <c r="D10" s="14"/>
      <c r="E10" s="49"/>
      <c r="F10" s="94">
        <f>SUM(F4:F9)</f>
        <v>0</v>
      </c>
      <c r="G10" s="50" t="s">
        <v>98</v>
      </c>
      <c r="H10" s="13"/>
      <c r="I10" s="13"/>
      <c r="J10" s="13"/>
      <c r="K10" s="13"/>
      <c r="L10" s="13"/>
    </row>
    <row r="11" spans="1:7" ht="31.15" customHeight="1">
      <c r="A11" s="43" t="s">
        <v>23</v>
      </c>
      <c r="B11" s="44" t="s">
        <v>24</v>
      </c>
      <c r="C11" s="45"/>
      <c r="D11" s="45"/>
      <c r="E11" s="46"/>
      <c r="F11" s="82"/>
      <c r="G11" s="47"/>
    </row>
    <row r="12" spans="1:7" ht="27.75" customHeight="1">
      <c r="A12" s="9" t="s">
        <v>25</v>
      </c>
      <c r="B12" s="10" t="s">
        <v>26</v>
      </c>
      <c r="C12" s="11" t="s">
        <v>12</v>
      </c>
      <c r="D12" s="11">
        <v>530</v>
      </c>
      <c r="E12" s="133"/>
      <c r="F12" s="95">
        <f>ROUND(D12*E12,2)</f>
        <v>0</v>
      </c>
      <c r="G12" s="108" t="s">
        <v>27</v>
      </c>
    </row>
    <row r="13" spans="1:7" ht="33" customHeight="1">
      <c r="A13" s="20" t="s">
        <v>28</v>
      </c>
      <c r="B13" s="7" t="s">
        <v>29</v>
      </c>
      <c r="C13" s="5" t="s">
        <v>12</v>
      </c>
      <c r="D13" s="5">
        <v>60</v>
      </c>
      <c r="E13" s="134"/>
      <c r="F13" s="92">
        <f>ROUND(D13*E13,2)</f>
        <v>0</v>
      </c>
      <c r="G13" s="109"/>
    </row>
    <row r="14" spans="1:7" ht="48" customHeight="1">
      <c r="A14" s="112" t="s">
        <v>30</v>
      </c>
      <c r="B14" s="64" t="s">
        <v>31</v>
      </c>
      <c r="C14" s="5" t="s">
        <v>32</v>
      </c>
      <c r="D14" s="5">
        <v>100</v>
      </c>
      <c r="E14" s="134"/>
      <c r="F14" s="92">
        <f>ROUND(D14*E14,2)</f>
        <v>0</v>
      </c>
      <c r="G14" s="109"/>
    </row>
    <row r="15" spans="1:7" ht="60.75" customHeight="1">
      <c r="A15" s="113"/>
      <c r="B15" s="64" t="s">
        <v>33</v>
      </c>
      <c r="C15" s="5" t="s">
        <v>32</v>
      </c>
      <c r="D15" s="5">
        <v>15</v>
      </c>
      <c r="E15" s="134"/>
      <c r="F15" s="92">
        <f>ROUND(D15*E15,2)</f>
        <v>0</v>
      </c>
      <c r="G15" s="109"/>
    </row>
    <row r="16" spans="1:7" ht="33" customHeight="1">
      <c r="A16" s="48" t="s">
        <v>34</v>
      </c>
      <c r="B16" s="64" t="s">
        <v>35</v>
      </c>
      <c r="C16" s="5" t="s">
        <v>36</v>
      </c>
      <c r="D16" s="5">
        <v>4</v>
      </c>
      <c r="E16" s="134"/>
      <c r="F16" s="92">
        <f>ROUND(D16*E16,2)</f>
        <v>0</v>
      </c>
      <c r="G16" s="109"/>
    </row>
    <row r="17" spans="1:8" ht="27.75" customHeight="1">
      <c r="A17" s="12" t="s">
        <v>37</v>
      </c>
      <c r="B17" s="7" t="s">
        <v>38</v>
      </c>
      <c r="C17" s="6" t="s">
        <v>12</v>
      </c>
      <c r="D17" s="72"/>
      <c r="E17" s="81"/>
      <c r="F17" s="83"/>
      <c r="G17" s="73"/>
      <c r="H17" s="74"/>
    </row>
    <row r="18" spans="1:8" ht="57" customHeight="1">
      <c r="A18" s="12" t="s">
        <v>78</v>
      </c>
      <c r="B18" s="7" t="s">
        <v>72</v>
      </c>
      <c r="C18" s="6" t="s">
        <v>12</v>
      </c>
      <c r="D18" s="6">
        <v>1</v>
      </c>
      <c r="E18" s="135"/>
      <c r="F18" s="92">
        <f aca="true" t="shared" si="1" ref="F18:F23">ROUND(D18*E18,2)</f>
        <v>0</v>
      </c>
      <c r="G18" s="62" t="s">
        <v>85</v>
      </c>
      <c r="H18" s="13"/>
    </row>
    <row r="19" spans="1:8" ht="57.75" customHeight="1">
      <c r="A19" s="12" t="s">
        <v>79</v>
      </c>
      <c r="B19" s="7" t="s">
        <v>73</v>
      </c>
      <c r="C19" s="6" t="s">
        <v>12</v>
      </c>
      <c r="D19" s="6">
        <v>1</v>
      </c>
      <c r="E19" s="135"/>
      <c r="F19" s="92">
        <f t="shared" si="1"/>
        <v>0</v>
      </c>
      <c r="G19" s="62" t="s">
        <v>85</v>
      </c>
      <c r="H19" s="13"/>
    </row>
    <row r="20" spans="1:8" ht="56.25" customHeight="1">
      <c r="A20" s="12" t="s">
        <v>80</v>
      </c>
      <c r="B20" s="7" t="s">
        <v>74</v>
      </c>
      <c r="C20" s="6" t="s">
        <v>12</v>
      </c>
      <c r="D20" s="6">
        <v>1</v>
      </c>
      <c r="E20" s="135"/>
      <c r="F20" s="92">
        <f t="shared" si="1"/>
        <v>0</v>
      </c>
      <c r="G20" s="62" t="s">
        <v>85</v>
      </c>
      <c r="H20" s="13"/>
    </row>
    <row r="21" spans="1:7" ht="33" customHeight="1">
      <c r="A21" s="12" t="s">
        <v>39</v>
      </c>
      <c r="B21" s="75" t="s">
        <v>40</v>
      </c>
      <c r="C21" s="5" t="s">
        <v>12</v>
      </c>
      <c r="D21" s="5">
        <v>530</v>
      </c>
      <c r="E21" s="136"/>
      <c r="F21" s="92">
        <f t="shared" si="1"/>
        <v>0</v>
      </c>
      <c r="G21" s="62" t="s">
        <v>99</v>
      </c>
    </row>
    <row r="22" spans="1:7" ht="44.25" customHeight="1">
      <c r="A22" s="65" t="s">
        <v>41</v>
      </c>
      <c r="B22" s="7" t="s">
        <v>42</v>
      </c>
      <c r="C22" s="5" t="s">
        <v>36</v>
      </c>
      <c r="D22" s="5">
        <v>4</v>
      </c>
      <c r="E22" s="136"/>
      <c r="F22" s="92">
        <f t="shared" si="1"/>
        <v>0</v>
      </c>
      <c r="G22" s="62" t="s">
        <v>43</v>
      </c>
    </row>
    <row r="23" spans="1:7" ht="44.25" customHeight="1">
      <c r="A23" s="65" t="s">
        <v>44</v>
      </c>
      <c r="B23" s="7" t="s">
        <v>94</v>
      </c>
      <c r="C23" s="5" t="s">
        <v>32</v>
      </c>
      <c r="D23" s="5">
        <v>51</v>
      </c>
      <c r="E23" s="137"/>
      <c r="F23" s="92">
        <f t="shared" si="1"/>
        <v>0</v>
      </c>
      <c r="G23" s="62" t="s">
        <v>45</v>
      </c>
    </row>
    <row r="24" spans="1:7" ht="33" customHeight="1">
      <c r="A24" s="67" t="s">
        <v>46</v>
      </c>
      <c r="B24" s="7" t="s">
        <v>47</v>
      </c>
      <c r="C24" s="6" t="s">
        <v>12</v>
      </c>
      <c r="D24" s="71"/>
      <c r="E24" s="81"/>
      <c r="F24" s="83"/>
      <c r="G24" s="73"/>
    </row>
    <row r="25" spans="1:7" ht="43.5" customHeight="1">
      <c r="A25" s="76" t="s">
        <v>75</v>
      </c>
      <c r="B25" s="7" t="s">
        <v>81</v>
      </c>
      <c r="C25" s="6" t="s">
        <v>12</v>
      </c>
      <c r="D25" s="6">
        <v>1</v>
      </c>
      <c r="E25" s="135"/>
      <c r="F25" s="92">
        <f>ROUND(D25*E25,2)</f>
        <v>0</v>
      </c>
      <c r="G25" s="62" t="s">
        <v>45</v>
      </c>
    </row>
    <row r="26" spans="1:7" ht="43.5" customHeight="1">
      <c r="A26" s="76" t="s">
        <v>76</v>
      </c>
      <c r="B26" s="7" t="s">
        <v>82</v>
      </c>
      <c r="C26" s="6" t="s">
        <v>12</v>
      </c>
      <c r="D26" s="6">
        <v>1</v>
      </c>
      <c r="E26" s="135"/>
      <c r="F26" s="92">
        <f>ROUND(D26*E26,2)</f>
        <v>0</v>
      </c>
      <c r="G26" s="62" t="s">
        <v>45</v>
      </c>
    </row>
    <row r="27" spans="1:7" ht="43.5" customHeight="1" thickBot="1">
      <c r="A27" s="36" t="s">
        <v>77</v>
      </c>
      <c r="B27" s="37" t="s">
        <v>83</v>
      </c>
      <c r="C27" s="38" t="s">
        <v>12</v>
      </c>
      <c r="D27" s="6">
        <v>1</v>
      </c>
      <c r="E27" s="135"/>
      <c r="F27" s="93">
        <f>ROUND(D27*E27,2)</f>
        <v>0</v>
      </c>
      <c r="G27" s="62" t="s">
        <v>45</v>
      </c>
    </row>
    <row r="28" spans="1:7" ht="30.75" customHeight="1" thickBot="1">
      <c r="A28" s="106" t="s">
        <v>48</v>
      </c>
      <c r="B28" s="107"/>
      <c r="C28" s="14"/>
      <c r="D28" s="14"/>
      <c r="E28" s="15"/>
      <c r="F28" s="96">
        <f>SUM(F12:F16,F18:F23,F25:F27)</f>
        <v>0</v>
      </c>
      <c r="G28" s="21" t="s">
        <v>49</v>
      </c>
    </row>
    <row r="29" spans="1:12" ht="45.75" customHeight="1" thickBot="1">
      <c r="A29" s="51" t="s">
        <v>50</v>
      </c>
      <c r="B29" s="52" t="s">
        <v>51</v>
      </c>
      <c r="C29" s="53" t="s">
        <v>12</v>
      </c>
      <c r="D29" s="53">
        <v>530</v>
      </c>
      <c r="E29" s="138"/>
      <c r="F29" s="97">
        <f>ROUND(D29*E29,2)</f>
        <v>0</v>
      </c>
      <c r="G29" s="16" t="s">
        <v>45</v>
      </c>
      <c r="H29" s="13"/>
      <c r="I29" s="13"/>
      <c r="J29" s="13"/>
      <c r="K29" s="13"/>
      <c r="L29" s="13"/>
    </row>
    <row r="30" spans="1:7" ht="30.75" customHeight="1" thickBot="1">
      <c r="A30" s="115" t="s">
        <v>52</v>
      </c>
      <c r="B30" s="116"/>
      <c r="C30" s="30"/>
      <c r="D30" s="30"/>
      <c r="E30" s="31"/>
      <c r="F30" s="98">
        <f>F29</f>
        <v>0</v>
      </c>
      <c r="G30" s="21" t="s">
        <v>49</v>
      </c>
    </row>
    <row r="31" spans="1:7" ht="27.75" customHeight="1">
      <c r="A31" s="125" t="s">
        <v>53</v>
      </c>
      <c r="B31" s="126"/>
      <c r="C31" s="23"/>
      <c r="D31" s="23"/>
      <c r="E31" s="24"/>
      <c r="F31" s="24"/>
      <c r="G31" s="22"/>
    </row>
    <row r="32" spans="1:7" ht="27.75" customHeight="1">
      <c r="A32" s="117" t="s">
        <v>54</v>
      </c>
      <c r="B32" s="118"/>
      <c r="C32" s="84"/>
      <c r="D32" s="84"/>
      <c r="E32" s="85"/>
      <c r="F32" s="99">
        <f>F10</f>
        <v>0</v>
      </c>
      <c r="G32" s="69"/>
    </row>
    <row r="33" spans="1:7" ht="27.75" customHeight="1">
      <c r="A33" s="117" t="s">
        <v>55</v>
      </c>
      <c r="B33" s="118"/>
      <c r="C33" s="84"/>
      <c r="D33" s="84"/>
      <c r="E33" s="85"/>
      <c r="F33" s="99">
        <f>F28</f>
        <v>0</v>
      </c>
      <c r="G33" s="69"/>
    </row>
    <row r="34" spans="1:7" ht="27.75" customHeight="1">
      <c r="A34" s="117" t="s">
        <v>56</v>
      </c>
      <c r="B34" s="118"/>
      <c r="C34" s="84"/>
      <c r="D34" s="84"/>
      <c r="E34" s="85"/>
      <c r="F34" s="99">
        <f>F30</f>
        <v>0</v>
      </c>
      <c r="G34" s="69"/>
    </row>
    <row r="35" spans="1:7" ht="27.75" customHeight="1">
      <c r="A35" s="119" t="s">
        <v>57</v>
      </c>
      <c r="B35" s="120"/>
      <c r="C35" s="86"/>
      <c r="D35" s="86"/>
      <c r="E35" s="87"/>
      <c r="F35" s="100">
        <f>SUM(F32:F34)</f>
        <v>0</v>
      </c>
      <c r="G35" s="69"/>
    </row>
    <row r="36" spans="1:7" ht="27.75" customHeight="1">
      <c r="A36" s="121" t="s">
        <v>58</v>
      </c>
      <c r="B36" s="122"/>
      <c r="C36" s="84"/>
      <c r="D36" s="84"/>
      <c r="E36" s="85"/>
      <c r="F36" s="99">
        <f>ROUND(F35*0.21,2)</f>
        <v>0</v>
      </c>
      <c r="G36" s="69"/>
    </row>
    <row r="37" spans="1:11" ht="27.75" customHeight="1" thickBot="1">
      <c r="A37" s="123" t="s">
        <v>59</v>
      </c>
      <c r="B37" s="124"/>
      <c r="C37" s="88"/>
      <c r="D37" s="88"/>
      <c r="E37" s="89"/>
      <c r="F37" s="101">
        <f>SUM(F35:F36)</f>
        <v>0</v>
      </c>
      <c r="G37" s="70"/>
      <c r="J37" s="54"/>
      <c r="K37" s="54"/>
    </row>
    <row r="38" spans="1:12" ht="21" customHeight="1">
      <c r="A38" s="114"/>
      <c r="B38" s="114"/>
      <c r="C38" s="114"/>
      <c r="D38" s="114"/>
      <c r="E38" s="114"/>
      <c r="F38" s="114"/>
      <c r="G38" s="114"/>
      <c r="J38" s="13"/>
      <c r="L38" s="13"/>
    </row>
    <row r="39" spans="1:12" ht="21" customHeight="1">
      <c r="A39" s="104" t="s">
        <v>60</v>
      </c>
      <c r="B39" s="104"/>
      <c r="C39" s="104"/>
      <c r="D39" s="104"/>
      <c r="E39" s="139" t="s">
        <v>61</v>
      </c>
      <c r="F39" s="139"/>
      <c r="G39" s="139"/>
      <c r="J39" s="13"/>
      <c r="L39" s="13"/>
    </row>
    <row r="40" spans="1:12" ht="21" customHeight="1">
      <c r="A40" s="105" t="s">
        <v>89</v>
      </c>
      <c r="B40" s="105"/>
      <c r="C40" s="105"/>
      <c r="D40" s="105"/>
      <c r="E40" s="140" t="s">
        <v>62</v>
      </c>
      <c r="F40" s="140"/>
      <c r="G40" s="140"/>
      <c r="J40" s="13"/>
      <c r="L40" s="13"/>
    </row>
    <row r="41" spans="1:12" ht="21" customHeight="1">
      <c r="A41" s="105" t="s">
        <v>90</v>
      </c>
      <c r="B41" s="105"/>
      <c r="C41" s="105"/>
      <c r="D41" s="105"/>
      <c r="E41" s="140" t="s">
        <v>90</v>
      </c>
      <c r="F41" s="140"/>
      <c r="G41" s="140"/>
      <c r="J41" s="13"/>
      <c r="L41" s="13"/>
    </row>
    <row r="42" spans="1:12" ht="21" customHeight="1">
      <c r="A42" s="102"/>
      <c r="B42" s="102"/>
      <c r="C42" s="102"/>
      <c r="D42" s="102"/>
      <c r="E42" s="103"/>
      <c r="F42" s="103"/>
      <c r="G42" s="103"/>
      <c r="J42" s="13"/>
      <c r="L42" s="13"/>
    </row>
    <row r="43" spans="1:12" ht="21" customHeight="1">
      <c r="A43" s="102"/>
      <c r="B43" s="102"/>
      <c r="C43" s="102"/>
      <c r="D43" s="102"/>
      <c r="E43" s="103"/>
      <c r="F43" s="103"/>
      <c r="G43" s="103"/>
      <c r="J43" s="13"/>
      <c r="L43" s="13"/>
    </row>
    <row r="44" spans="1:12" ht="21" customHeight="1">
      <c r="A44" s="102"/>
      <c r="B44" s="102"/>
      <c r="C44" s="102"/>
      <c r="D44" s="102"/>
      <c r="E44" s="103"/>
      <c r="F44" s="103"/>
      <c r="G44" s="103"/>
      <c r="J44" s="13"/>
      <c r="L44" s="13"/>
    </row>
    <row r="45" spans="1:12" ht="21" customHeight="1">
      <c r="A45" s="102"/>
      <c r="B45" s="102"/>
      <c r="C45" s="102"/>
      <c r="D45" s="102"/>
      <c r="E45" s="103"/>
      <c r="F45" s="103"/>
      <c r="G45" s="103"/>
      <c r="J45" s="13"/>
      <c r="L45" s="13"/>
    </row>
    <row r="46" spans="1:12" ht="21" customHeight="1">
      <c r="A46" s="104" t="s">
        <v>63</v>
      </c>
      <c r="B46" s="104"/>
      <c r="C46" s="104"/>
      <c r="D46" s="104"/>
      <c r="E46" s="104" t="s">
        <v>63</v>
      </c>
      <c r="F46" s="104"/>
      <c r="G46" s="104"/>
      <c r="J46" s="13"/>
      <c r="L46" s="13"/>
    </row>
    <row r="47" spans="1:12" ht="21" customHeight="1">
      <c r="A47" s="105" t="s">
        <v>92</v>
      </c>
      <c r="B47" s="105"/>
      <c r="C47" s="105"/>
      <c r="D47" s="105"/>
      <c r="E47" s="140" t="s">
        <v>64</v>
      </c>
      <c r="F47" s="140"/>
      <c r="G47" s="140"/>
      <c r="J47" s="13"/>
      <c r="L47" s="13"/>
    </row>
    <row r="48" spans="1:12" ht="21" customHeight="1">
      <c r="A48" s="105" t="s">
        <v>93</v>
      </c>
      <c r="B48" s="105"/>
      <c r="C48" s="105"/>
      <c r="D48" s="105"/>
      <c r="E48" s="140" t="s">
        <v>65</v>
      </c>
      <c r="F48" s="140"/>
      <c r="G48" s="140"/>
      <c r="J48" s="13"/>
      <c r="L48" s="13"/>
    </row>
    <row r="49" spans="1:12" ht="21" customHeight="1">
      <c r="A49" s="17"/>
      <c r="B49" s="90" t="s">
        <v>91</v>
      </c>
      <c r="C49" s="17"/>
      <c r="D49" s="17"/>
      <c r="E49" s="17"/>
      <c r="F49" s="17"/>
      <c r="G49" s="17"/>
      <c r="J49" s="13"/>
      <c r="L49" s="13"/>
    </row>
    <row r="50" spans="1:12" ht="21" customHeight="1">
      <c r="A50" s="17"/>
      <c r="B50" s="90"/>
      <c r="C50" s="17"/>
      <c r="D50" s="17"/>
      <c r="E50" s="17"/>
      <c r="F50" s="17"/>
      <c r="G50" s="17"/>
      <c r="J50" s="13"/>
      <c r="L50" s="13"/>
    </row>
    <row r="51" spans="1:12" s="59" customFormat="1" ht="19.5" customHeight="1">
      <c r="A51" s="127" t="s">
        <v>96</v>
      </c>
      <c r="B51" s="127"/>
      <c r="C51" s="127"/>
      <c r="D51" s="127"/>
      <c r="E51" s="127"/>
      <c r="F51" s="127"/>
      <c r="G51" s="127"/>
      <c r="H51" s="63"/>
      <c r="I51" s="63"/>
      <c r="J51" s="63"/>
      <c r="K51" s="63"/>
      <c r="L51" s="63"/>
    </row>
    <row r="52" spans="1:7" s="59" customFormat="1" ht="31.15" customHeight="1">
      <c r="A52" s="128" t="s">
        <v>66</v>
      </c>
      <c r="B52" s="128"/>
      <c r="C52" s="128"/>
      <c r="D52" s="128"/>
      <c r="E52" s="128"/>
      <c r="F52" s="128"/>
      <c r="G52" s="128"/>
    </row>
    <row r="53" spans="1:7" s="59" customFormat="1" ht="46.15" customHeight="1">
      <c r="A53" s="128" t="s">
        <v>67</v>
      </c>
      <c r="B53" s="128"/>
      <c r="C53" s="128"/>
      <c r="D53" s="128"/>
      <c r="E53" s="128"/>
      <c r="F53" s="128"/>
      <c r="G53" s="128"/>
    </row>
    <row r="54" spans="1:7" s="59" customFormat="1" ht="22.5" customHeight="1">
      <c r="A54" s="105" t="s">
        <v>68</v>
      </c>
      <c r="B54" s="105"/>
      <c r="C54" s="105"/>
      <c r="D54" s="105"/>
      <c r="E54" s="105"/>
      <c r="F54" s="105"/>
      <c r="G54" s="105"/>
    </row>
    <row r="55" spans="1:7" s="59" customFormat="1" ht="24" customHeight="1">
      <c r="A55" s="128" t="s">
        <v>69</v>
      </c>
      <c r="B55" s="128"/>
      <c r="C55" s="128"/>
      <c r="D55" s="128"/>
      <c r="E55" s="128"/>
      <c r="F55" s="128"/>
      <c r="G55" s="128"/>
    </row>
    <row r="56" spans="1:7" s="58" customFormat="1" ht="24.75" customHeight="1">
      <c r="A56" s="128" t="s">
        <v>70</v>
      </c>
      <c r="B56" s="128"/>
      <c r="C56" s="128"/>
      <c r="D56" s="128"/>
      <c r="E56" s="128"/>
      <c r="F56" s="128"/>
      <c r="G56" s="128"/>
    </row>
    <row r="57" spans="1:7" s="58" customFormat="1" ht="58.5" customHeight="1">
      <c r="A57" s="128" t="s">
        <v>86</v>
      </c>
      <c r="B57" s="128"/>
      <c r="C57" s="128"/>
      <c r="D57" s="128"/>
      <c r="E57" s="128"/>
      <c r="F57" s="128"/>
      <c r="G57" s="128"/>
    </row>
    <row r="58" spans="1:7" s="59" customFormat="1" ht="72.75" customHeight="1">
      <c r="A58" s="128" t="s">
        <v>87</v>
      </c>
      <c r="B58" s="128"/>
      <c r="C58" s="128"/>
      <c r="D58" s="128"/>
      <c r="E58" s="128"/>
      <c r="F58" s="128"/>
      <c r="G58" s="128"/>
    </row>
    <row r="59" spans="1:7" ht="21" customHeight="1">
      <c r="A59" s="68"/>
      <c r="B59" s="13" t="s">
        <v>84</v>
      </c>
      <c r="C59" s="13"/>
      <c r="D59" s="13"/>
      <c r="E59" s="13"/>
      <c r="F59" s="13"/>
      <c r="G59" s="13"/>
    </row>
    <row r="60" spans="1:7" ht="21" customHeight="1">
      <c r="A60" s="141"/>
      <c r="B60" s="13" t="s">
        <v>100</v>
      </c>
      <c r="C60" s="13"/>
      <c r="D60" s="13"/>
      <c r="E60" s="13"/>
      <c r="F60" s="13"/>
      <c r="G60" s="13"/>
    </row>
    <row r="61" ht="18.75" customHeight="1">
      <c r="A61" s="18" t="s">
        <v>71</v>
      </c>
    </row>
    <row r="62" spans="1:8" s="13" customFormat="1" ht="21" customHeight="1">
      <c r="A62" s="4"/>
      <c r="B62" s="4"/>
      <c r="C62" s="4"/>
      <c r="D62" s="4"/>
      <c r="E62" s="4"/>
      <c r="F62" s="4"/>
      <c r="G62" s="4"/>
      <c r="H62" s="74"/>
    </row>
  </sheetData>
  <mergeCells count="41">
    <mergeCell ref="A56:G56"/>
    <mergeCell ref="A55:G55"/>
    <mergeCell ref="A57:G57"/>
    <mergeCell ref="A58:G58"/>
    <mergeCell ref="A54:G54"/>
    <mergeCell ref="A51:G51"/>
    <mergeCell ref="A53:G53"/>
    <mergeCell ref="E46:G46"/>
    <mergeCell ref="E47:G47"/>
    <mergeCell ref="A52:G52"/>
    <mergeCell ref="A47:D47"/>
    <mergeCell ref="E45:G45"/>
    <mergeCell ref="E44:G44"/>
    <mergeCell ref="A48:D48"/>
    <mergeCell ref="A46:D46"/>
    <mergeCell ref="A44:D44"/>
    <mergeCell ref="A45:D45"/>
    <mergeCell ref="E48:G48"/>
    <mergeCell ref="A28:B28"/>
    <mergeCell ref="G12:G16"/>
    <mergeCell ref="A10:B10"/>
    <mergeCell ref="A14:A15"/>
    <mergeCell ref="A42:D42"/>
    <mergeCell ref="A38:G38"/>
    <mergeCell ref="A30:B30"/>
    <mergeCell ref="A33:B33"/>
    <mergeCell ref="A35:B35"/>
    <mergeCell ref="A36:B36"/>
    <mergeCell ref="A37:B37"/>
    <mergeCell ref="A34:B34"/>
    <mergeCell ref="A32:B32"/>
    <mergeCell ref="A31:B31"/>
    <mergeCell ref="A43:D43"/>
    <mergeCell ref="E43:G43"/>
    <mergeCell ref="A39:D39"/>
    <mergeCell ref="E39:G39"/>
    <mergeCell ref="A40:D40"/>
    <mergeCell ref="A41:D41"/>
    <mergeCell ref="E40:G40"/>
    <mergeCell ref="E41:G41"/>
    <mergeCell ref="E42:G42"/>
  </mergeCells>
  <printOptions/>
  <pageMargins left="0.5905511811023623" right="0.31496062992125984" top="0.5905511811023623" bottom="0.5905511811023623" header="0.31496062992125984" footer="0.31496062992125984"/>
  <pageSetup fitToHeight="2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2021-07-15T19:56:02Z</cp:lastPrinted>
  <dcterms:created xsi:type="dcterms:W3CDTF">2013-07-10T06:31:46Z</dcterms:created>
  <dcterms:modified xsi:type="dcterms:W3CDTF">2021-07-29T11:35:53Z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