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<sst xmlns="http://schemas.openxmlformats.org/spreadsheetml/2006/main" count="128" uniqueCount="95">
  <si>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</si>
  <si>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</si>
  <si>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</si>
  <si>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</si>
  <si>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</si>
  <si>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</si>
  <si>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</si>
  <si>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</si>
  <si>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</si>
  <si>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>Revize stávajícího bodového pole 6)</t>
  </si>
  <si>
    <t xml:space="preserve"> bod</t>
  </si>
  <si>
    <t>xx.xx.xxxx 4)</t>
  </si>
  <si>
    <t>6.2.2</t>
  </si>
  <si>
    <t>Podrobné měření polohopisu v obvodu KoPÚ mimo trvalé porosty 1)</t>
  </si>
  <si>
    <t>ha</t>
  </si>
  <si>
    <t>Podrobné měření polohopisu v obvodu KoPÚ v trvalých porostech 1)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</si>
  <si>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</si>
  <si>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</si>
  <si>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</si>
  <si>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</si>
  <si>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</si>
  <si>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</si>
  <si>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</si>
  <si>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</si>
  <si>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</si>
  <si>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</si>
  <si>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</si>
  <si>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</si>
  <si>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</si>
  <si>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</si>
  <si>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</si>
  <si>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</si>
  <si>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 xml:space="preserve">Výškopisné zaměření zájmového území dle čl. 6.3.1 i) a) Smlouvy 2) </t>
  </si>
  <si>
    <t>6.3.1 i) b)</t>
  </si>
  <si>
    <t>DTR liniových dopravních staveb PSZ pro stanovení plochy záboru půdy stavbami dle čl. 6.3.1 i) b) Smlouvy 2)</t>
  </si>
  <si>
    <t>100 bm</t>
  </si>
  <si>
    <t>DTR liniových vodohospodářských a protierozních staveb PSZ pro stanovení plochy záboru půdy stavbami dle čl. 6.3.1 i) b) Smlouvy 2)</t>
  </si>
  <si>
    <t>ks</t>
  </si>
  <si>
    <t>6.3.2 h)</t>
  </si>
  <si>
    <t>Aktualizace PSZ 11)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</si>
  <si>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</si>
  <si>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</si>
  <si>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</si>
  <si>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</si>
  <si>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</si>
  <si>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</si>
  <si>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Zhotovení podkladů pro změnu katastrální hranice 3), 7)</t>
  </si>
  <si>
    <t>do 3 měsíců od výzvy Objednatele</t>
  </si>
  <si>
    <t>6.3.5</t>
  </si>
  <si>
    <t>Aktualizace návrhu po ukončení odvolacího řízení 12)</t>
  </si>
  <si>
    <t>„Návrhové práce“ celkem bez DPH v Kč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</si>
  <si>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</si>
  <si>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</si>
  <si>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</si>
  <si>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</si>
  <si>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</si>
  <si>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</si>
  <si>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</si>
  <si>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</si>
  <si>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</si>
  <si>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</si>
  <si>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>1) Jedná se o volitelnou položku v Zadávací dokumentaci – rozdělení položek na „Podrobné měření polohopisu v obvodu KoPÚ mimo trvalé porosty / v trvalých porostech", případně jejich sloučení do jedné položky „Podrobné měření polohopisu v obvodu KoPÚ" stanoví Objednatel v Zadávací dokumentaci na základě výchozích podmínek v daném k. ú. (výrazný či nevýrazný podíl trvalých porostů v řešeném území mající / nemající vliv na složitost díla a jeho cenu).</t>
  </si>
  <si>
    <t>2) Jedná se o položky, u kterých nelze předem objektivně stanovit přesný počet Měrných jednotek, zadavatel proto stanoví v Zadávací dokumentaci počet Měrných jednotek kvalifikovaným odhadem.</t>
  </si>
  <si>
    <t xml:space="preserve">3) V případě, že se v době zadávání Veřejné zakázky nepředpokládá změna katastrální hranice, bude vždy uvedena 1 Měrná jednotka, jejíž výše je v Zadávací dokumentaci limitovaná. 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</si>
  <si>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</si>
  <si>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 xml:space="preserve">5) Termín stanovuje Objednatel. </t>
  </si>
  <si>
    <t>6) Volitelná položka, v případě, že v rámci KoPÚ nebude potřeba, položku odstranit. Nepoužije se v případě KoPÚ v bývalých VÚj.</t>
  </si>
  <si>
    <t>7) Počet Měrných jednotek bude stanoven podle původní katastrální hranice.</t>
  </si>
  <si>
    <t>8) Volitelná položka pro případ, kdy je vhodné zahrnout do obvodu KoPÚ řešené pozemky s porosty. Vlastnické hranice v lesních porostech se v terénu vyšetří, zaměří a dočasně stabilizují a výsledky se použijí pro návrh nového uspořádání pozemků a pro mapové dílo. Takto zadávané měrné jednotky budou zakresleny v přehledné mapě s předpokládaným obvodem KoPÚ.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</si>
  <si>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 Nepoužije se v případě KoPÚ v bývalých VÚj.</t>
  </si>
  <si>
    <t>10) Ceny jsou uváděny s přesností na dvě desetinná místa.</t>
  </si>
  <si>
    <t>Poznámka:</t>
  </si>
  <si>
    <t>Aktualizace PSZ do 10 ha 11)</t>
  </si>
  <si>
    <t>Aktualizace PSZ do 50 ha 11)</t>
  </si>
  <si>
    <t>Aktualizace PSZ nad 50 ha 11)</t>
  </si>
  <si>
    <t>6.3.5 i)</t>
  </si>
  <si>
    <t>6.3.5 ii)</t>
  </si>
  <si>
    <t>6.3.5 iii)</t>
  </si>
  <si>
    <t>6.3.2 h) i)</t>
  </si>
  <si>
    <t>6.3.2 h) ii)</t>
  </si>
  <si>
    <t>6.3.2 h) iii)</t>
  </si>
  <si>
    <t>Aktualizace návrhu po ukončení odvolacího řízení do 10 ha 12)</t>
  </si>
  <si>
    <t>Aktualizace návrhu po ukončení odvolacího řízení do 50 ha 12)</t>
  </si>
  <si>
    <t>Aktualizace návrhu po ukončení odvolacího řízení nad 50 ha 12)</t>
  </si>
  <si>
    <t>nevyplňovat</t>
  </si>
  <si>
    <t>na výzvu Objednatele v dohodnuté lhůtě</t>
  </si>
  <si>
    <t>11) Vždy bude uvedena 1 Měrná jednotka, jejíž výše je v Zadávací dokumentaci limitovaná. V případě, že dojde k aktualizaci PSZ dle čl. 6.3.2 h) Smlouvy, počítá se součet výměry jednotlivých pozemků dotčených aktualizací PSZ v ha, zaokrouhlený směrem nahoru, s výjimkou agrotechnických a organizačních opatření uvedených v TS PSZ. Za aktualizaci PSZ je považována úprava PSZ již schváleného zastupitelstvem obce.</t>
  </si>
  <si>
    <t>12) Vždy bude uvedena 1 Měrná jednotka, jejíž výše je v Zadávací dokumentaci limitovaná. V případě, že dojde k aktualizaci návrhu po ukončení odvolacího řízení dle čl. 6.3.5 Smlouvy, počítá se součet výměry jednotlivých pozemků dotčených změnou uspořádání pozemků v již schváleném návrhu v ha, zaokrouhlený směrem nahoru. Za aktualizaci není považována zněna jména vlastníka nebo přenesení věcných a jiných práv a povinností, poznámek apod., zapsaných do KN po vydání rozhodnutí o schválení návrhu.</t>
  </si>
  <si>
    <t>Doplnění stávajícího bodového pole 6)</t>
  </si>
  <si>
    <t>Položkový výkaz činností –  Příloha ke Smlouvě –  Komplexní pozemkové úpravy v k.ú. Molenburk</t>
  </si>
  <si>
    <t>Šetření průběhu vlastnických hranic řešených pozemků s porosty pro účely návrhu KoPÚ</t>
  </si>
  <si>
    <t>6.3.1 i) c)</t>
  </si>
  <si>
    <t xml:space="preserve">DTR vodohospodářských staveb PSZ (vodní nádrže, poldry) dle čl. 6.3.1 i) c) Smlouvy 2) </t>
  </si>
  <si>
    <t>6.2.6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</si>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</sst>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_ ;[Red]\-#,##0\ "/>
    <numFmt numFmtId="165" formatCode="#,##0.00_ ;[Red]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trike/>
      <sz val="11"/>
      <color rgb="FFFF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medium"/>
    </border>
    <border>
      <left style="hair"/>
      <right/>
      <top style="medium"/>
      <bottom/>
    </border>
    <border>
      <left/>
      <right style="hair"/>
      <top style="medium"/>
      <bottom style="hair"/>
    </border>
    <border>
      <left/>
      <right style="hair"/>
      <top/>
      <bottom style="medium"/>
    </border>
    <border>
      <left/>
      <right style="medium"/>
      <top style="medium"/>
      <bottom style="medium"/>
    </border>
    <border>
      <left style="hair"/>
      <right style="medium"/>
      <top/>
      <bottom/>
    </border>
    <border>
      <left style="medium"/>
      <right style="hair"/>
      <top/>
      <bottom style="hair"/>
    </border>
    <border>
      <left style="medium"/>
      <right/>
      <top style="hair"/>
      <bottom style="medium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hair"/>
      <right style="medium"/>
      <top style="thin"/>
      <bottom/>
    </border>
    <border>
      <left style="hair"/>
      <right style="medium"/>
      <top/>
      <bottom style="hair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54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0" fontId="5" fillId="0" borderId="1" xfId="20" applyFont="1" applyFill="1" applyBorder="1" applyAlignment="1">
      <alignment horizontal="center" vertical="center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left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49" fontId="5" fillId="0" borderId="4" xfId="20" applyNumberFormat="1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>
      <alignment horizontal="center" vertical="center"/>
      <protection/>
    </xf>
    <xf numFmtId="49" fontId="5" fillId="0" borderId="6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7" xfId="20" applyFont="1" applyFill="1" applyBorder="1" applyAlignment="1">
      <alignment vertical="center" wrapText="1"/>
      <protection/>
    </xf>
    <xf numFmtId="49" fontId="4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4" fillId="0" borderId="0" xfId="0" applyFont="1" applyFill="1"/>
    <xf numFmtId="49" fontId="5" fillId="0" borderId="9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20" applyNumberFormat="1" applyFont="1" applyFill="1" applyBorder="1" applyAlignment="1" applyProtection="1">
      <alignment horizontal="center" vertical="center"/>
      <protection locked="0"/>
    </xf>
    <xf numFmtId="0" fontId="4" fillId="0" borderId="11" xfId="20" applyFont="1" applyFill="1" applyBorder="1" applyAlignment="1">
      <alignment vertical="center"/>
      <protection/>
    </xf>
    <xf numFmtId="0" fontId="4" fillId="0" borderId="12" xfId="20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9" fontId="5" fillId="0" borderId="13" xfId="20" applyNumberFormat="1" applyFont="1" applyFill="1" applyBorder="1" applyAlignment="1">
      <alignment horizontal="center" vertical="top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vertical="center" wrapText="1"/>
      <protection/>
    </xf>
    <xf numFmtId="0" fontId="5" fillId="0" borderId="17" xfId="20" applyFont="1" applyFill="1" applyBorder="1" applyAlignment="1">
      <alignment horizontal="left" vertical="center" wrapText="1"/>
      <protection/>
    </xf>
    <xf numFmtId="164" fontId="5" fillId="0" borderId="17" xfId="20" applyNumberFormat="1" applyFont="1" applyFill="1" applyBorder="1" applyAlignment="1">
      <alignment horizontal="center" vertical="center"/>
      <protection/>
    </xf>
    <xf numFmtId="4" fontId="5" fillId="0" borderId="9" xfId="20" applyNumberFormat="1" applyFont="1" applyFill="1" applyBorder="1" applyAlignment="1" applyProtection="1">
      <alignment horizontal="center" vertical="center"/>
      <protection locked="0"/>
    </xf>
    <xf numFmtId="49" fontId="5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horizontal="left" vertical="center" wrapText="1"/>
      <protection/>
    </xf>
    <xf numFmtId="0" fontId="5" fillId="0" borderId="19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21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2" xfId="20" applyNumberFormat="1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4" fillId="0" borderId="25" xfId="20" applyNumberFormat="1" applyFont="1" applyFill="1" applyBorder="1" applyAlignment="1">
      <alignment horizontal="center" vertical="center"/>
      <protection/>
    </xf>
    <xf numFmtId="49" fontId="4" fillId="0" borderId="13" xfId="20" applyNumberFormat="1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27" xfId="20" applyFont="1" applyFill="1" applyBorder="1" applyAlignment="1">
      <alignment horizontal="center" vertical="center" wrapText="1"/>
      <protection/>
    </xf>
    <xf numFmtId="49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28" xfId="20" applyFont="1" applyFill="1" applyBorder="1" applyAlignment="1">
      <alignment horizontal="left" vertical="center" wrapText="1"/>
      <protection/>
    </xf>
    <xf numFmtId="49" fontId="5" fillId="0" borderId="29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vertical="center"/>
    </xf>
    <xf numFmtId="6" fontId="6" fillId="2" borderId="30" xfId="20" applyNumberFormat="1" applyFont="1" applyFill="1" applyBorder="1" applyAlignment="1">
      <alignment horizontal="center" vertical="center"/>
      <protection/>
    </xf>
    <xf numFmtId="6" fontId="6" fillId="2" borderId="31" xfId="20" applyNumberFormat="1" applyFont="1" applyFill="1" applyBorder="1" applyAlignment="1">
      <alignment horizontal="center" vertical="center"/>
      <protection/>
    </xf>
    <xf numFmtId="164" fontId="7" fillId="2" borderId="3" xfId="20" applyNumberFormat="1" applyFont="1" applyFill="1" applyBorder="1" applyAlignment="1" applyProtection="1">
      <alignment horizontal="center" vertical="center"/>
      <protection locked="0"/>
    </xf>
    <xf numFmtId="0" fontId="7" fillId="2" borderId="3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49" fontId="5" fillId="2" borderId="29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0" fontId="4" fillId="0" borderId="32" xfId="20" applyFont="1" applyFill="1" applyBorder="1" applyAlignment="1" applyProtection="1">
      <alignment vertical="center"/>
      <protection locked="0"/>
    </xf>
    <xf numFmtId="0" fontId="4" fillId="0" borderId="19" xfId="2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0" fontId="5" fillId="0" borderId="1" xfId="20" applyFont="1" applyBorder="1" applyAlignment="1">
      <alignment horizontal="left" vertical="center" wrapText="1"/>
      <protection/>
    </xf>
    <xf numFmtId="49" fontId="5" fillId="3" borderId="29" xfId="20" applyNumberFormat="1" applyFont="1" applyFill="1" applyBorder="1" applyAlignment="1" applyProtection="1">
      <alignment horizontal="center" vertical="center"/>
      <protection locked="0"/>
    </xf>
    <xf numFmtId="49" fontId="5" fillId="3" borderId="33" xfId="20" applyNumberFormat="1" applyFont="1" applyFill="1" applyBorder="1" applyAlignment="1" applyProtection="1">
      <alignment horizontal="center" vertical="center"/>
      <protection locked="0"/>
    </xf>
    <xf numFmtId="4" fontId="5" fillId="3" borderId="26" xfId="20" applyNumberFormat="1" applyFont="1" applyFill="1" applyBorder="1" applyAlignment="1">
      <alignment horizontal="center" vertical="center"/>
      <protection/>
    </xf>
    <xf numFmtId="2" fontId="5" fillId="0" borderId="17" xfId="20" applyNumberFormat="1" applyFont="1" applyFill="1" applyBorder="1" applyAlignment="1">
      <alignment horizontal="right" vertical="center"/>
      <protection/>
    </xf>
    <xf numFmtId="2" fontId="5" fillId="0" borderId="1" xfId="20" applyNumberFormat="1" applyFont="1" applyFill="1" applyBorder="1" applyAlignment="1">
      <alignment horizontal="right" vertical="center"/>
      <protection/>
    </xf>
    <xf numFmtId="2" fontId="5" fillId="0" borderId="19" xfId="20" applyNumberFormat="1" applyFont="1" applyFill="1" applyBorder="1" applyAlignment="1">
      <alignment horizontal="right" vertical="center"/>
      <protection/>
    </xf>
    <xf numFmtId="2" fontId="5" fillId="0" borderId="0" xfId="20" applyNumberFormat="1" applyFont="1" applyFill="1" applyAlignment="1">
      <alignment horizontal="right" vertical="center"/>
      <protection/>
    </xf>
    <xf numFmtId="2" fontId="4" fillId="0" borderId="20" xfId="20" applyNumberFormat="1" applyFont="1" applyFill="1" applyBorder="1" applyAlignment="1">
      <alignment horizontal="right" vertical="center" wrapText="1"/>
      <protection/>
    </xf>
    <xf numFmtId="2" fontId="4" fillId="0" borderId="12" xfId="20" applyNumberFormat="1" applyFont="1" applyFill="1" applyBorder="1" applyAlignment="1">
      <alignment horizontal="right" vertical="center"/>
      <protection/>
    </xf>
    <xf numFmtId="2" fontId="4" fillId="0" borderId="7" xfId="20" applyNumberFormat="1" applyFont="1" applyFill="1" applyBorder="1" applyAlignment="1">
      <alignment horizontal="right" vertical="center" wrapText="1"/>
      <protection/>
    </xf>
    <xf numFmtId="2" fontId="7" fillId="2" borderId="3" xfId="20" applyNumberFormat="1" applyFont="1" applyFill="1" applyBorder="1" applyAlignment="1">
      <alignment horizontal="right" vertical="center"/>
      <protection/>
    </xf>
    <xf numFmtId="2" fontId="5" fillId="0" borderId="3" xfId="20" applyNumberFormat="1" applyFont="1" applyFill="1" applyBorder="1" applyAlignment="1" applyProtection="1">
      <alignment horizontal="right" vertical="center"/>
      <protection locked="0"/>
    </xf>
    <xf numFmtId="2" fontId="5" fillId="0" borderId="34" xfId="20" applyNumberFormat="1" applyFont="1" applyFill="1" applyBorder="1" applyAlignment="1">
      <alignment horizontal="right" vertical="center" wrapText="1"/>
      <protection/>
    </xf>
    <xf numFmtId="2" fontId="5" fillId="0" borderId="1" xfId="20" applyNumberFormat="1" applyFont="1" applyFill="1" applyBorder="1" applyAlignment="1" applyProtection="1">
      <alignment horizontal="right" vertical="center"/>
      <protection locked="0"/>
    </xf>
    <xf numFmtId="2" fontId="4" fillId="0" borderId="1" xfId="20" applyNumberFormat="1" applyFont="1" applyFill="1" applyBorder="1" applyAlignment="1" applyProtection="1">
      <alignment horizontal="right" vertical="center"/>
      <protection locked="0"/>
    </xf>
    <xf numFmtId="2" fontId="4" fillId="0" borderId="19" xfId="20" applyNumberFormat="1" applyFont="1" applyFill="1" applyBorder="1" applyAlignment="1" applyProtection="1">
      <alignment horizontal="right" vertical="center"/>
      <protection locked="0"/>
    </xf>
    <xf numFmtId="2" fontId="5" fillId="0" borderId="0" xfId="20" applyNumberFormat="1" applyFont="1" applyFill="1" applyBorder="1" applyAlignment="1">
      <alignment horizontal="right" vertical="center" wrapText="1"/>
      <protection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 vertical="center"/>
    </xf>
    <xf numFmtId="4" fontId="5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0" borderId="0" xfId="2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4" fillId="0" borderId="0" xfId="20" applyFont="1" applyFill="1" applyAlignment="1">
      <alignment horizontal="center" vertical="center"/>
      <protection/>
    </xf>
    <xf numFmtId="0" fontId="5" fillId="0" borderId="35" xfId="20" applyFont="1" applyFill="1" applyBorder="1" applyAlignment="1">
      <alignment horizontal="center" vertical="center"/>
      <protection/>
    </xf>
    <xf numFmtId="2" fontId="4" fillId="0" borderId="0" xfId="20" applyNumberFormat="1" applyFont="1" applyFill="1" applyBorder="1" applyAlignment="1">
      <alignment horizontal="right" vertical="center"/>
      <protection/>
    </xf>
    <xf numFmtId="2" fontId="5" fillId="0" borderId="5" xfId="20" applyNumberFormat="1" applyFont="1" applyFill="1" applyBorder="1" applyAlignment="1">
      <alignment horizontal="right" vertical="center"/>
      <protection/>
    </xf>
    <xf numFmtId="2" fontId="4" fillId="0" borderId="26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0" fontId="5" fillId="0" borderId="12" xfId="20" applyFont="1" applyFill="1" applyBorder="1" applyAlignment="1">
      <alignment horizontal="center" vertical="center"/>
      <protection/>
    </xf>
    <xf numFmtId="4" fontId="5" fillId="3" borderId="36" xfId="20" applyNumberFormat="1" applyFont="1" applyFill="1" applyBorder="1" applyAlignment="1" applyProtection="1">
      <alignment horizontal="center" vertical="center"/>
      <protection locked="0"/>
    </xf>
    <xf numFmtId="4" fontId="5" fillId="3" borderId="1" xfId="20" applyNumberFormat="1" applyFont="1" applyFill="1" applyBorder="1" applyAlignment="1" applyProtection="1">
      <alignment horizontal="center" vertical="center"/>
      <protection locked="0"/>
    </xf>
    <xf numFmtId="4" fontId="5" fillId="3" borderId="3" xfId="20" applyNumberFormat="1" applyFont="1" applyFill="1" applyBorder="1" applyAlignment="1" applyProtection="1">
      <alignment horizontal="center" vertical="center"/>
      <protection locked="0"/>
    </xf>
    <xf numFmtId="4" fontId="5" fillId="3" borderId="19" xfId="20" applyNumberFormat="1" applyFont="1" applyFill="1" applyBorder="1" applyAlignment="1" applyProtection="1">
      <alignment horizontal="center" vertical="center"/>
      <protection locked="0"/>
    </xf>
    <xf numFmtId="4" fontId="5" fillId="0" borderId="7" xfId="20" applyNumberFormat="1" applyFont="1" applyFill="1" applyBorder="1" applyAlignment="1">
      <alignment horizontal="center" vertical="center" wrapText="1"/>
      <protection/>
    </xf>
    <xf numFmtId="4" fontId="5" fillId="0" borderId="24" xfId="20" applyNumberFormat="1" applyFont="1" applyFill="1" applyBorder="1" applyAlignment="1">
      <alignment horizontal="center" vertical="center"/>
      <protection/>
    </xf>
    <xf numFmtId="4" fontId="5" fillId="3" borderId="5" xfId="20" applyNumberFormat="1" applyFont="1" applyFill="1" applyBorder="1" applyAlignment="1" applyProtection="1">
      <alignment horizontal="center" vertical="center"/>
      <protection locked="0"/>
    </xf>
    <xf numFmtId="4" fontId="5" fillId="0" borderId="34" xfId="20" applyNumberFormat="1" applyFont="1" applyFill="1" applyBorder="1" applyAlignment="1">
      <alignment horizontal="center" vertical="center" wrapText="1"/>
      <protection/>
    </xf>
    <xf numFmtId="4" fontId="5" fillId="0" borderId="37" xfId="20" applyNumberFormat="1" applyFont="1" applyFill="1" applyBorder="1" applyAlignment="1">
      <alignment horizontal="center" vertical="center" wrapText="1"/>
      <protection/>
    </xf>
    <xf numFmtId="4" fontId="5" fillId="0" borderId="12" xfId="20" applyNumberFormat="1" applyFont="1" applyFill="1" applyBorder="1" applyAlignment="1">
      <alignment horizontal="center" vertical="center"/>
      <protection/>
    </xf>
    <xf numFmtId="4" fontId="5" fillId="0" borderId="32" xfId="20" applyNumberFormat="1" applyFont="1" applyFill="1" applyBorder="1" applyAlignment="1" applyProtection="1">
      <alignment horizontal="center" vertical="center"/>
      <protection locked="0"/>
    </xf>
    <xf numFmtId="14" fontId="9" fillId="0" borderId="38" xfId="20" applyNumberFormat="1" applyFont="1" applyFill="1" applyBorder="1" applyAlignment="1" applyProtection="1">
      <alignment horizontal="center" vertical="center"/>
      <protection locked="0"/>
    </xf>
    <xf numFmtId="14" fontId="9" fillId="0" borderId="29" xfId="20" applyNumberFormat="1" applyFont="1" applyFill="1" applyBorder="1" applyAlignment="1" applyProtection="1">
      <alignment horizontal="center" vertical="center" wrapText="1"/>
      <protection locked="0"/>
    </xf>
    <xf numFmtId="165" fontId="5" fillId="3" borderId="3" xfId="20" applyNumberFormat="1" applyFont="1" applyFill="1" applyBorder="1" applyAlignment="1" applyProtection="1">
      <alignment horizontal="center" vertical="center"/>
      <protection locked="0"/>
    </xf>
    <xf numFmtId="165" fontId="5" fillId="3" borderId="1" xfId="20" applyNumberFormat="1" applyFont="1" applyFill="1" applyBorder="1" applyAlignment="1" applyProtection="1">
      <alignment horizontal="center" vertical="center"/>
      <protection locked="0"/>
    </xf>
    <xf numFmtId="165" fontId="5" fillId="3" borderId="1" xfId="20" applyNumberFormat="1" applyFont="1" applyFill="1" applyBorder="1" applyAlignment="1" applyProtection="1">
      <alignment horizontal="center" vertical="center" wrapText="1"/>
      <protection locked="0"/>
    </xf>
    <xf numFmtId="165" fontId="6" fillId="2" borderId="3" xfId="20" applyNumberFormat="1" applyFont="1" applyFill="1" applyBorder="1" applyAlignment="1" applyProtection="1">
      <alignment horizontal="center" vertical="center"/>
      <protection locked="0"/>
    </xf>
    <xf numFmtId="49" fontId="5" fillId="3" borderId="39" xfId="20" applyNumberFormat="1" applyFont="1" applyFill="1" applyBorder="1" applyAlignment="1" applyProtection="1">
      <alignment horizontal="center" vertical="center"/>
      <protection locked="0"/>
    </xf>
    <xf numFmtId="0" fontId="10" fillId="0" borderId="3" xfId="20" applyFont="1" applyFill="1" applyBorder="1" applyAlignment="1">
      <alignment horizontal="left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2" fontId="5" fillId="0" borderId="3" xfId="20" applyNumberFormat="1" applyFont="1" applyFill="1" applyBorder="1" applyAlignment="1">
      <alignment horizontal="right" vertical="center"/>
      <protection/>
    </xf>
    <xf numFmtId="4" fontId="10" fillId="0" borderId="40" xfId="20" applyNumberFormat="1" applyFont="1" applyFill="1" applyBorder="1" applyAlignment="1">
      <alignment horizontal="center" vertical="center"/>
      <protection/>
    </xf>
    <xf numFmtId="49" fontId="10" fillId="0" borderId="9" xfId="20" applyNumberFormat="1" applyFont="1" applyFill="1" applyBorder="1" applyAlignment="1" applyProtection="1">
      <alignment horizontal="center" vertical="center"/>
      <protection locked="0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2" xfId="20" applyFont="1" applyFill="1" applyBorder="1" applyAlignment="1">
      <alignment horizontal="left" vertical="center" wrapText="1"/>
      <protection/>
    </xf>
    <xf numFmtId="4" fontId="5" fillId="0" borderId="9" xfId="20" applyNumberFormat="1" applyFont="1" applyFill="1" applyBorder="1" applyAlignment="1">
      <alignment horizontal="center" vertical="center"/>
      <protection/>
    </xf>
    <xf numFmtId="4" fontId="5" fillId="0" borderId="40" xfId="20" applyNumberFormat="1" applyFont="1" applyFill="1" applyBorder="1" applyAlignment="1">
      <alignment horizontal="center" vertical="center"/>
      <protection/>
    </xf>
    <xf numFmtId="0" fontId="4" fillId="0" borderId="41" xfId="20" applyFont="1" applyFill="1" applyBorder="1" applyAlignment="1">
      <alignment horizontal="left" vertical="center" wrapText="1"/>
      <protection/>
    </xf>
    <xf numFmtId="0" fontId="4" fillId="0" borderId="32" xfId="20" applyFont="1" applyFill="1" applyBorder="1" applyAlignment="1">
      <alignment horizontal="left" vertical="center" wrapText="1"/>
      <protection/>
    </xf>
    <xf numFmtId="0" fontId="5" fillId="0" borderId="42" xfId="20" applyFont="1" applyFill="1" applyBorder="1" applyAlignment="1" applyProtection="1">
      <alignment horizontal="left" vertical="center" wrapText="1"/>
      <protection locked="0"/>
    </xf>
    <xf numFmtId="0" fontId="5" fillId="0" borderId="43" xfId="20" applyFont="1" applyFill="1" applyBorder="1" applyAlignment="1" applyProtection="1">
      <alignment horizontal="left" vertical="center" wrapText="1"/>
      <protection locked="0"/>
    </xf>
    <xf numFmtId="0" fontId="4" fillId="0" borderId="42" xfId="20" applyFont="1" applyFill="1" applyBorder="1" applyAlignment="1">
      <alignment horizontal="left" vertical="center" wrapText="1"/>
      <protection/>
    </xf>
    <xf numFmtId="0" fontId="4" fillId="0" borderId="43" xfId="20" applyFont="1" applyFill="1" applyBorder="1" applyAlignment="1">
      <alignment horizontal="left" vertical="center" wrapText="1"/>
      <protection/>
    </xf>
    <xf numFmtId="0" fontId="5" fillId="0" borderId="42" xfId="20" applyFont="1" applyFill="1" applyBorder="1" applyAlignment="1">
      <alignment horizontal="left" vertical="center" wrapText="1"/>
      <protection/>
    </xf>
    <xf numFmtId="0" fontId="5" fillId="0" borderId="43" xfId="20" applyFont="1" applyFill="1" applyBorder="1" applyAlignment="1">
      <alignment horizontal="left" vertical="center" wrapText="1"/>
      <protection/>
    </xf>
    <xf numFmtId="0" fontId="4" fillId="0" borderId="44" xfId="20" applyFont="1" applyFill="1" applyBorder="1" applyAlignment="1">
      <alignment horizontal="center" vertical="center" wrapText="1"/>
      <protection/>
    </xf>
    <xf numFmtId="0" fontId="4" fillId="0" borderId="45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49" fontId="5" fillId="3" borderId="46" xfId="20" applyNumberFormat="1" applyFont="1" applyFill="1" applyBorder="1" applyAlignment="1" applyProtection="1">
      <alignment horizontal="center" vertical="center"/>
      <protection locked="0"/>
    </xf>
    <xf numFmtId="49" fontId="5" fillId="3" borderId="39" xfId="20" applyNumberFormat="1" applyFont="1" applyFill="1" applyBorder="1" applyAlignment="1" applyProtection="1">
      <alignment horizontal="center" vertical="center"/>
      <protection locked="0"/>
    </xf>
    <xf numFmtId="49" fontId="5" fillId="3" borderId="47" xfId="20" applyNumberFormat="1" applyFont="1" applyFill="1" applyBorder="1" applyAlignment="1" applyProtection="1">
      <alignment horizontal="center" vertical="center"/>
      <protection locked="0"/>
    </xf>
    <xf numFmtId="49" fontId="5" fillId="3" borderId="48" xfId="20" applyNumberFormat="1" applyFont="1" applyFill="1" applyBorder="1" applyAlignment="1" applyProtection="1">
      <alignment horizontal="center" vertical="center"/>
      <protection locked="0"/>
    </xf>
    <xf numFmtId="49" fontId="5" fillId="0" borderId="49" xfId="20" applyNumberFormat="1" applyFont="1" applyFill="1" applyBorder="1" applyAlignment="1">
      <alignment horizontal="center" vertical="center"/>
      <protection/>
    </xf>
    <xf numFmtId="49" fontId="5" fillId="0" borderId="50" xfId="20" applyNumberFormat="1" applyFont="1" applyFill="1" applyBorder="1" applyAlignment="1">
      <alignment horizontal="center" vertical="center"/>
      <protection/>
    </xf>
    <xf numFmtId="49" fontId="5" fillId="0" borderId="9" xfId="20" applyNumberFormat="1" applyFont="1" applyFill="1" applyBorder="1" applyAlignment="1">
      <alignment horizontal="center" vertical="center"/>
      <protection/>
    </xf>
    <xf numFmtId="49" fontId="5" fillId="0" borderId="40" xfId="20" applyNumberFormat="1" applyFont="1" applyFill="1" applyBorder="1" applyAlignment="1">
      <alignment horizontal="center" vertical="center"/>
      <protection/>
    </xf>
    <xf numFmtId="49" fontId="5" fillId="3" borderId="29" xfId="20" applyNumberFormat="1" applyFont="1" applyFill="1" applyBorder="1" applyAlignment="1" applyProtection="1">
      <alignment horizontal="center" vertical="center"/>
      <protection locked="0"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="72" zoomScaleNormal="72" workbookViewId="0" topLeftCell="A1">
      <selection activeCell="H11" sqref="H11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140625" style="4" customWidth="1"/>
    <col min="4" max="4" width="9.7109375" style="4" customWidth="1"/>
    <col min="5" max="5" width="18.57421875" style="94" customWidth="1"/>
    <col min="6" max="6" width="18.00390625" style="90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89</v>
      </c>
      <c r="B1" s="2"/>
      <c r="C1" s="1"/>
      <c r="D1" s="2"/>
      <c r="E1" s="95"/>
      <c r="F1" s="79"/>
      <c r="G1" s="3" t="s">
        <v>94</v>
      </c>
      <c r="H1" s="46"/>
      <c r="I1" s="18"/>
      <c r="J1" s="18"/>
      <c r="K1" s="18"/>
    </row>
    <row r="2" spans="1:8" ht="42" customHeight="1" thickBot="1">
      <c r="A2" s="24"/>
      <c r="B2" s="48" t="s">
        <v>0</v>
      </c>
      <c r="C2" s="36" t="s">
        <v>1</v>
      </c>
      <c r="D2" s="36" t="s">
        <v>2</v>
      </c>
      <c r="E2" s="36" t="s">
        <v>3</v>
      </c>
      <c r="F2" s="80" t="s">
        <v>4</v>
      </c>
      <c r="G2" s="37" t="s">
        <v>5</v>
      </c>
      <c r="H2" s="47"/>
    </row>
    <row r="3" spans="1:8" ht="31.15" customHeight="1" thickBot="1">
      <c r="A3" s="25" t="s">
        <v>6</v>
      </c>
      <c r="B3" s="26" t="s">
        <v>7</v>
      </c>
      <c r="C3" s="27"/>
      <c r="D3" s="27"/>
      <c r="E3" s="101"/>
      <c r="F3" s="81"/>
      <c r="G3" s="28"/>
      <c r="H3" s="14"/>
    </row>
    <row r="4" spans="1:7" ht="31.15" customHeight="1">
      <c r="A4" s="147" t="s">
        <v>8</v>
      </c>
      <c r="B4" s="30" t="s">
        <v>9</v>
      </c>
      <c r="C4" s="96" t="s">
        <v>10</v>
      </c>
      <c r="D4" s="31">
        <v>3</v>
      </c>
      <c r="E4" s="102"/>
      <c r="F4" s="76">
        <f>D4*E4</f>
        <v>0</v>
      </c>
      <c r="G4" s="146" t="s">
        <v>11</v>
      </c>
    </row>
    <row r="5" spans="1:7" ht="31.15" customHeight="1">
      <c r="A5" s="148"/>
      <c r="B5" s="72" t="s">
        <v>88</v>
      </c>
      <c r="C5" s="5" t="s">
        <v>10</v>
      </c>
      <c r="D5" s="6">
        <v>4</v>
      </c>
      <c r="E5" s="103"/>
      <c r="F5" s="77">
        <f aca="true" t="shared" si="0" ref="F5:F12">D5*E5</f>
        <v>0</v>
      </c>
      <c r="G5" s="144"/>
    </row>
    <row r="6" spans="1:14" ht="34.9" customHeight="1">
      <c r="A6" s="149" t="s">
        <v>12</v>
      </c>
      <c r="B6" s="55" t="s">
        <v>13</v>
      </c>
      <c r="C6" s="5" t="s">
        <v>14</v>
      </c>
      <c r="D6" s="5">
        <v>242</v>
      </c>
      <c r="E6" s="103"/>
      <c r="F6" s="77">
        <f t="shared" si="0"/>
        <v>0</v>
      </c>
      <c r="G6" s="151" t="s">
        <v>11</v>
      </c>
      <c r="H6" s="38"/>
      <c r="I6" s="38"/>
      <c r="J6" s="38"/>
      <c r="K6" s="38"/>
      <c r="L6" s="38"/>
      <c r="M6" s="38"/>
      <c r="N6" s="38"/>
    </row>
    <row r="7" spans="1:14" ht="36" customHeight="1">
      <c r="A7" s="150"/>
      <c r="B7" s="55" t="s">
        <v>15</v>
      </c>
      <c r="C7" s="5" t="s">
        <v>14</v>
      </c>
      <c r="D7" s="7">
        <v>7</v>
      </c>
      <c r="E7" s="103"/>
      <c r="F7" s="77">
        <f t="shared" si="0"/>
        <v>0</v>
      </c>
      <c r="G7" s="145"/>
      <c r="H7" s="38"/>
      <c r="I7" s="38"/>
      <c r="J7" s="38"/>
      <c r="K7" s="38"/>
      <c r="L7" s="38"/>
      <c r="M7" s="38"/>
      <c r="N7" s="38"/>
    </row>
    <row r="8" spans="1:14" ht="52.15" customHeight="1">
      <c r="A8" s="56" t="s">
        <v>16</v>
      </c>
      <c r="B8" s="8" t="s">
        <v>17</v>
      </c>
      <c r="C8" s="9" t="s">
        <v>18</v>
      </c>
      <c r="D8" s="7">
        <v>98</v>
      </c>
      <c r="E8" s="104"/>
      <c r="F8" s="77">
        <f t="shared" si="0"/>
        <v>0</v>
      </c>
      <c r="G8" s="73" t="s">
        <v>11</v>
      </c>
      <c r="H8" s="38"/>
      <c r="I8" s="38"/>
      <c r="J8" s="38"/>
      <c r="K8" s="38"/>
      <c r="L8" s="38"/>
      <c r="M8" s="38"/>
      <c r="N8" s="38"/>
    </row>
    <row r="9" spans="1:14" ht="35.45" customHeight="1">
      <c r="A9" s="32" t="s">
        <v>19</v>
      </c>
      <c r="B9" s="55" t="s">
        <v>20</v>
      </c>
      <c r="C9" s="9" t="s">
        <v>18</v>
      </c>
      <c r="D9" s="7">
        <v>0</v>
      </c>
      <c r="E9" s="104"/>
      <c r="F9" s="77">
        <f t="shared" si="0"/>
        <v>0</v>
      </c>
      <c r="G9" s="73" t="s">
        <v>11</v>
      </c>
      <c r="H9" s="38"/>
      <c r="I9" s="38"/>
      <c r="J9" s="38"/>
      <c r="K9" s="38"/>
      <c r="L9" s="38"/>
      <c r="M9" s="38"/>
      <c r="N9" s="38"/>
    </row>
    <row r="10" spans="1:14" ht="35.45" customHeight="1">
      <c r="A10" s="124" t="s">
        <v>93</v>
      </c>
      <c r="B10" s="120" t="s">
        <v>90</v>
      </c>
      <c r="C10" s="121" t="s">
        <v>35</v>
      </c>
      <c r="D10" s="121">
        <v>33</v>
      </c>
      <c r="E10" s="104"/>
      <c r="F10" s="77">
        <f t="shared" si="0"/>
        <v>0</v>
      </c>
      <c r="G10" s="119" t="s">
        <v>11</v>
      </c>
      <c r="H10" s="38"/>
      <c r="I10" s="38"/>
      <c r="J10" s="38"/>
      <c r="K10" s="38"/>
      <c r="L10" s="38"/>
      <c r="M10" s="38"/>
      <c r="N10" s="38"/>
    </row>
    <row r="11" spans="1:14" ht="31.15" customHeight="1">
      <c r="A11" s="49" t="s">
        <v>21</v>
      </c>
      <c r="B11" s="52" t="s">
        <v>22</v>
      </c>
      <c r="C11" s="9" t="s">
        <v>14</v>
      </c>
      <c r="D11" s="7">
        <v>249</v>
      </c>
      <c r="E11" s="104"/>
      <c r="F11" s="77">
        <f t="shared" si="0"/>
        <v>0</v>
      </c>
      <c r="G11" s="73" t="s">
        <v>11</v>
      </c>
      <c r="H11" s="38"/>
      <c r="I11" s="38"/>
      <c r="J11" s="38"/>
      <c r="K11" s="38"/>
      <c r="L11" s="38"/>
      <c r="M11" s="38"/>
      <c r="N11" s="38"/>
    </row>
    <row r="12" spans="1:12" ht="36.6" customHeight="1" thickBot="1">
      <c r="A12" s="33" t="s">
        <v>23</v>
      </c>
      <c r="B12" s="34" t="s">
        <v>24</v>
      </c>
      <c r="C12" s="35" t="s">
        <v>14</v>
      </c>
      <c r="D12" s="35">
        <v>249</v>
      </c>
      <c r="E12" s="105"/>
      <c r="F12" s="78">
        <f t="shared" si="0"/>
        <v>0</v>
      </c>
      <c r="G12" s="74" t="s">
        <v>11</v>
      </c>
      <c r="H12" s="14"/>
      <c r="I12" s="14"/>
      <c r="J12" s="14"/>
      <c r="K12" s="14"/>
      <c r="L12" s="14"/>
    </row>
    <row r="13" spans="1:12" ht="42" customHeight="1" thickBot="1">
      <c r="A13" s="152" t="s">
        <v>25</v>
      </c>
      <c r="B13" s="153"/>
      <c r="C13" s="15"/>
      <c r="D13" s="15"/>
      <c r="E13" s="106"/>
      <c r="F13" s="82">
        <f>SUM(F4:F12)</f>
        <v>0</v>
      </c>
      <c r="G13" s="113">
        <v>45016</v>
      </c>
      <c r="H13" s="14"/>
      <c r="I13" s="14"/>
      <c r="J13" s="14"/>
      <c r="K13" s="14"/>
      <c r="L13" s="14"/>
    </row>
    <row r="14" spans="1:7" ht="31.15" customHeight="1">
      <c r="A14" s="39" t="s">
        <v>26</v>
      </c>
      <c r="B14" s="40" t="s">
        <v>27</v>
      </c>
      <c r="C14" s="41"/>
      <c r="D14" s="41"/>
      <c r="E14" s="107"/>
      <c r="F14" s="97"/>
      <c r="G14" s="42"/>
    </row>
    <row r="15" spans="1:7" ht="31.15" customHeight="1">
      <c r="A15" s="10" t="s">
        <v>28</v>
      </c>
      <c r="B15" s="11" t="s">
        <v>29</v>
      </c>
      <c r="C15" s="12" t="s">
        <v>14</v>
      </c>
      <c r="D15" s="12">
        <v>249</v>
      </c>
      <c r="E15" s="108"/>
      <c r="F15" s="98">
        <f>D15*E15</f>
        <v>0</v>
      </c>
      <c r="G15" s="143" t="s">
        <v>30</v>
      </c>
    </row>
    <row r="16" spans="1:7" ht="58.9" customHeight="1">
      <c r="A16" s="19" t="s">
        <v>31</v>
      </c>
      <c r="B16" s="8" t="s">
        <v>32</v>
      </c>
      <c r="C16" s="5" t="s">
        <v>14</v>
      </c>
      <c r="D16" s="5">
        <v>65</v>
      </c>
      <c r="E16" s="103"/>
      <c r="F16" s="77">
        <f aca="true" t="shared" si="1" ref="F16:F19">D16*E16</f>
        <v>0</v>
      </c>
      <c r="G16" s="144"/>
    </row>
    <row r="17" spans="1:7" ht="49.9" customHeight="1">
      <c r="A17" s="129" t="s">
        <v>33</v>
      </c>
      <c r="B17" s="55" t="s">
        <v>34</v>
      </c>
      <c r="C17" s="5" t="s">
        <v>35</v>
      </c>
      <c r="D17" s="5">
        <v>100</v>
      </c>
      <c r="E17" s="103"/>
      <c r="F17" s="77">
        <f t="shared" si="1"/>
        <v>0</v>
      </c>
      <c r="G17" s="144"/>
    </row>
    <row r="18" spans="1:7" ht="48.6" customHeight="1">
      <c r="A18" s="130"/>
      <c r="B18" s="55" t="s">
        <v>36</v>
      </c>
      <c r="C18" s="5" t="s">
        <v>35</v>
      </c>
      <c r="D18" s="5">
        <v>18</v>
      </c>
      <c r="E18" s="103"/>
      <c r="F18" s="77">
        <f t="shared" si="1"/>
        <v>0</v>
      </c>
      <c r="G18" s="144"/>
    </row>
    <row r="19" spans="1:7" ht="48.6" customHeight="1">
      <c r="A19" s="123" t="s">
        <v>91</v>
      </c>
      <c r="B19" s="120" t="s">
        <v>92</v>
      </c>
      <c r="C19" s="121" t="s">
        <v>37</v>
      </c>
      <c r="D19" s="121">
        <v>1</v>
      </c>
      <c r="E19" s="104"/>
      <c r="F19" s="122">
        <f t="shared" si="1"/>
        <v>0</v>
      </c>
      <c r="G19" s="145"/>
    </row>
    <row r="20" spans="1:8" ht="42" customHeight="1">
      <c r="A20" s="13" t="s">
        <v>38</v>
      </c>
      <c r="B20" s="8" t="s">
        <v>39</v>
      </c>
      <c r="C20" s="7" t="s">
        <v>14</v>
      </c>
      <c r="D20" s="63"/>
      <c r="E20" s="61"/>
      <c r="F20" s="83"/>
      <c r="G20" s="64"/>
      <c r="H20" s="65"/>
    </row>
    <row r="21" spans="1:8" ht="42" customHeight="1">
      <c r="A21" s="13" t="s">
        <v>78</v>
      </c>
      <c r="B21" s="8" t="s">
        <v>72</v>
      </c>
      <c r="C21" s="7" t="s">
        <v>14</v>
      </c>
      <c r="D21" s="7">
        <v>1</v>
      </c>
      <c r="E21" s="115"/>
      <c r="F21" s="84">
        <f>D21*E21</f>
        <v>0</v>
      </c>
      <c r="G21" s="53" t="s">
        <v>85</v>
      </c>
      <c r="H21" s="14"/>
    </row>
    <row r="22" spans="1:8" ht="42" customHeight="1">
      <c r="A22" s="13" t="s">
        <v>79</v>
      </c>
      <c r="B22" s="8" t="s">
        <v>73</v>
      </c>
      <c r="C22" s="7" t="s">
        <v>14</v>
      </c>
      <c r="D22" s="7">
        <v>1</v>
      </c>
      <c r="E22" s="115"/>
      <c r="F22" s="84">
        <f aca="true" t="shared" si="2" ref="F22:F26">D22*E22</f>
        <v>0</v>
      </c>
      <c r="G22" s="53" t="s">
        <v>85</v>
      </c>
      <c r="H22" s="14"/>
    </row>
    <row r="23" spans="1:8" ht="42" customHeight="1">
      <c r="A23" s="13" t="s">
        <v>80</v>
      </c>
      <c r="B23" s="8" t="s">
        <v>74</v>
      </c>
      <c r="C23" s="7" t="s">
        <v>14</v>
      </c>
      <c r="D23" s="7">
        <v>1</v>
      </c>
      <c r="E23" s="115"/>
      <c r="F23" s="84">
        <f t="shared" si="2"/>
        <v>0</v>
      </c>
      <c r="G23" s="53" t="s">
        <v>85</v>
      </c>
      <c r="H23" s="14"/>
    </row>
    <row r="24" spans="1:7" ht="36.6" customHeight="1">
      <c r="A24" s="13" t="s">
        <v>40</v>
      </c>
      <c r="B24" s="70" t="s">
        <v>41</v>
      </c>
      <c r="C24" s="5" t="s">
        <v>14</v>
      </c>
      <c r="D24" s="5">
        <v>249</v>
      </c>
      <c r="E24" s="116"/>
      <c r="F24" s="84">
        <f t="shared" si="2"/>
        <v>0</v>
      </c>
      <c r="G24" s="114">
        <v>45596</v>
      </c>
    </row>
    <row r="25" spans="1:7" ht="31.15" customHeight="1">
      <c r="A25" s="56" t="s">
        <v>42</v>
      </c>
      <c r="B25" s="8" t="s">
        <v>43</v>
      </c>
      <c r="C25" s="5" t="s">
        <v>37</v>
      </c>
      <c r="D25" s="5">
        <v>2</v>
      </c>
      <c r="E25" s="116"/>
      <c r="F25" s="84">
        <f t="shared" si="2"/>
        <v>0</v>
      </c>
      <c r="G25" s="53" t="s">
        <v>44</v>
      </c>
    </row>
    <row r="26" spans="1:7" ht="38.45" customHeight="1">
      <c r="A26" s="56" t="s">
        <v>45</v>
      </c>
      <c r="B26" s="8" t="s">
        <v>46</v>
      </c>
      <c r="C26" s="5" t="s">
        <v>35</v>
      </c>
      <c r="D26" s="5">
        <v>0</v>
      </c>
      <c r="E26" s="117"/>
      <c r="F26" s="84">
        <f t="shared" si="2"/>
        <v>0</v>
      </c>
      <c r="G26" s="53" t="s">
        <v>47</v>
      </c>
    </row>
    <row r="27" spans="1:7" ht="38.45" customHeight="1">
      <c r="A27" s="57" t="s">
        <v>48</v>
      </c>
      <c r="B27" s="8" t="s">
        <v>49</v>
      </c>
      <c r="C27" s="7" t="s">
        <v>14</v>
      </c>
      <c r="D27" s="62"/>
      <c r="E27" s="118"/>
      <c r="F27" s="83"/>
      <c r="G27" s="64"/>
    </row>
    <row r="28" spans="1:7" ht="38.45" customHeight="1">
      <c r="A28" s="71" t="s">
        <v>75</v>
      </c>
      <c r="B28" s="8" t="s">
        <v>81</v>
      </c>
      <c r="C28" s="7" t="s">
        <v>14</v>
      </c>
      <c r="D28" s="7">
        <v>1</v>
      </c>
      <c r="E28" s="115"/>
      <c r="F28" s="84">
        <f>D28*E28</f>
        <v>0</v>
      </c>
      <c r="G28" s="53" t="s">
        <v>47</v>
      </c>
    </row>
    <row r="29" spans="1:7" ht="38.45" customHeight="1">
      <c r="A29" s="71" t="s">
        <v>76</v>
      </c>
      <c r="B29" s="8" t="s">
        <v>82</v>
      </c>
      <c r="C29" s="7" t="s">
        <v>14</v>
      </c>
      <c r="D29" s="7">
        <v>1</v>
      </c>
      <c r="E29" s="115"/>
      <c r="F29" s="84">
        <f aca="true" t="shared" si="3" ref="F29:F30">D29*E29</f>
        <v>0</v>
      </c>
      <c r="G29" s="53" t="s">
        <v>47</v>
      </c>
    </row>
    <row r="30" spans="1:7" ht="37.9" customHeight="1" thickBot="1">
      <c r="A30" s="33" t="s">
        <v>77</v>
      </c>
      <c r="B30" s="34" t="s">
        <v>83</v>
      </c>
      <c r="C30" s="35" t="s">
        <v>14</v>
      </c>
      <c r="D30" s="7">
        <v>1</v>
      </c>
      <c r="E30" s="115"/>
      <c r="F30" s="84">
        <f t="shared" si="3"/>
        <v>0</v>
      </c>
      <c r="G30" s="53" t="s">
        <v>47</v>
      </c>
    </row>
    <row r="31" spans="1:7" ht="42" customHeight="1" thickBot="1">
      <c r="A31" s="141" t="s">
        <v>50</v>
      </c>
      <c r="B31" s="142"/>
      <c r="C31" s="15"/>
      <c r="D31" s="15"/>
      <c r="E31" s="109"/>
      <c r="F31" s="99">
        <f>SUM(F15:F30)</f>
        <v>0</v>
      </c>
      <c r="G31" s="20"/>
    </row>
    <row r="32" spans="1:12" ht="57" customHeight="1" thickBot="1">
      <c r="A32" s="43" t="s">
        <v>51</v>
      </c>
      <c r="B32" s="44" t="s">
        <v>52</v>
      </c>
      <c r="C32" s="45" t="s">
        <v>14</v>
      </c>
      <c r="D32" s="45">
        <v>249</v>
      </c>
      <c r="E32" s="75"/>
      <c r="F32" s="85">
        <f>D32*E32</f>
        <v>0</v>
      </c>
      <c r="G32" s="16" t="s">
        <v>47</v>
      </c>
      <c r="H32" s="14"/>
      <c r="I32" s="14"/>
      <c r="J32" s="14"/>
      <c r="K32" s="14"/>
      <c r="L32" s="14"/>
    </row>
    <row r="33" spans="1:7" ht="42" customHeight="1" thickBot="1">
      <c r="A33" s="141" t="s">
        <v>53</v>
      </c>
      <c r="B33" s="142"/>
      <c r="C33" s="29"/>
      <c r="D33" s="29"/>
      <c r="E33" s="110"/>
      <c r="F33" s="100">
        <f>F32</f>
        <v>0</v>
      </c>
      <c r="G33" s="20"/>
    </row>
    <row r="34" spans="1:7" ht="31.15" customHeight="1">
      <c r="A34" s="139" t="s">
        <v>54</v>
      </c>
      <c r="B34" s="140"/>
      <c r="C34" s="22"/>
      <c r="D34" s="22"/>
      <c r="E34" s="111"/>
      <c r="F34" s="81"/>
      <c r="G34" s="21"/>
    </row>
    <row r="35" spans="1:7" ht="31.15" customHeight="1">
      <c r="A35" s="137" t="s">
        <v>55</v>
      </c>
      <c r="B35" s="138"/>
      <c r="C35" s="23"/>
      <c r="D35" s="23"/>
      <c r="E35" s="92"/>
      <c r="F35" s="86">
        <f>F13</f>
        <v>0</v>
      </c>
      <c r="G35" s="59"/>
    </row>
    <row r="36" spans="1:7" ht="31.15" customHeight="1">
      <c r="A36" s="137" t="s">
        <v>56</v>
      </c>
      <c r="B36" s="138"/>
      <c r="C36" s="23"/>
      <c r="D36" s="23"/>
      <c r="E36" s="92"/>
      <c r="F36" s="86">
        <f>F31</f>
        <v>0</v>
      </c>
      <c r="G36" s="59"/>
    </row>
    <row r="37" spans="1:7" ht="31.15" customHeight="1">
      <c r="A37" s="137" t="s">
        <v>57</v>
      </c>
      <c r="B37" s="138"/>
      <c r="C37" s="23"/>
      <c r="D37" s="23"/>
      <c r="E37" s="92"/>
      <c r="F37" s="86">
        <f>F33</f>
        <v>0</v>
      </c>
      <c r="G37" s="59"/>
    </row>
    <row r="38" spans="1:7" ht="31.15" customHeight="1">
      <c r="A38" s="135" t="s">
        <v>58</v>
      </c>
      <c r="B38" s="136"/>
      <c r="C38" s="66"/>
      <c r="D38" s="66"/>
      <c r="E38" s="92"/>
      <c r="F38" s="87">
        <f>SUM(F35:F37)</f>
        <v>0</v>
      </c>
      <c r="G38" s="59"/>
    </row>
    <row r="39" spans="1:7" ht="31.15" customHeight="1">
      <c r="A39" s="133" t="s">
        <v>59</v>
      </c>
      <c r="B39" s="134"/>
      <c r="C39" s="23"/>
      <c r="D39" s="23"/>
      <c r="E39" s="92"/>
      <c r="F39" s="86">
        <f>F38*0.21</f>
        <v>0</v>
      </c>
      <c r="G39" s="59"/>
    </row>
    <row r="40" spans="1:11" ht="31.15" customHeight="1" thickBot="1">
      <c r="A40" s="131" t="s">
        <v>60</v>
      </c>
      <c r="B40" s="132"/>
      <c r="C40" s="67"/>
      <c r="D40" s="68"/>
      <c r="E40" s="112"/>
      <c r="F40" s="88">
        <f>F38*1.21</f>
        <v>0</v>
      </c>
      <c r="G40" s="60"/>
      <c r="J40" s="46"/>
      <c r="K40" s="46"/>
    </row>
    <row r="41" spans="1:12" ht="21" customHeight="1">
      <c r="A41" s="128"/>
      <c r="B41" s="128"/>
      <c r="C41" s="128"/>
      <c r="D41" s="128"/>
      <c r="E41" s="128"/>
      <c r="F41" s="128"/>
      <c r="G41" s="128"/>
      <c r="J41" s="14"/>
      <c r="L41" s="14"/>
    </row>
    <row r="42" spans="1:12" ht="21" customHeight="1">
      <c r="A42" s="17"/>
      <c r="B42" s="17"/>
      <c r="C42" s="17"/>
      <c r="D42" s="17"/>
      <c r="E42" s="93"/>
      <c r="F42" s="89"/>
      <c r="G42" s="17"/>
      <c r="J42" s="14"/>
      <c r="L42" s="14"/>
    </row>
    <row r="43" spans="1:12" s="51" customFormat="1" ht="64.15" customHeight="1">
      <c r="A43" s="126" t="s">
        <v>61</v>
      </c>
      <c r="B43" s="126"/>
      <c r="C43" s="126"/>
      <c r="D43" s="126"/>
      <c r="E43" s="126"/>
      <c r="F43" s="126"/>
      <c r="G43" s="126"/>
      <c r="H43" s="54"/>
      <c r="I43" s="54"/>
      <c r="J43" s="54"/>
      <c r="K43" s="54"/>
      <c r="L43" s="54"/>
    </row>
    <row r="44" spans="1:7" s="51" customFormat="1" ht="31.15" customHeight="1">
      <c r="A44" s="126" t="s">
        <v>62</v>
      </c>
      <c r="B44" s="126"/>
      <c r="C44" s="126"/>
      <c r="D44" s="126"/>
      <c r="E44" s="126"/>
      <c r="F44" s="126"/>
      <c r="G44" s="126"/>
    </row>
    <row r="45" spans="1:7" s="51" customFormat="1" ht="33" customHeight="1">
      <c r="A45" s="126" t="s">
        <v>63</v>
      </c>
      <c r="B45" s="126"/>
      <c r="C45" s="126"/>
      <c r="D45" s="126"/>
      <c r="E45" s="126"/>
      <c r="F45" s="126"/>
      <c r="G45" s="126"/>
    </row>
    <row r="46" spans="1:7" s="51" customFormat="1" ht="46.15" customHeight="1">
      <c r="A46" s="126" t="s">
        <v>64</v>
      </c>
      <c r="B46" s="126"/>
      <c r="C46" s="126"/>
      <c r="D46" s="126"/>
      <c r="E46" s="126"/>
      <c r="F46" s="126"/>
      <c r="G46" s="126"/>
    </row>
    <row r="47" spans="1:7" s="51" customFormat="1" ht="31.15" customHeight="1">
      <c r="A47" s="127" t="s">
        <v>65</v>
      </c>
      <c r="B47" s="127"/>
      <c r="C47" s="127"/>
      <c r="D47" s="127"/>
      <c r="E47" s="127"/>
      <c r="F47" s="127"/>
      <c r="G47" s="127"/>
    </row>
    <row r="48" spans="1:7" s="51" customFormat="1" ht="30" customHeight="1">
      <c r="A48" s="126" t="s">
        <v>66</v>
      </c>
      <c r="B48" s="126"/>
      <c r="C48" s="126"/>
      <c r="D48" s="126"/>
      <c r="E48" s="126"/>
      <c r="F48" s="126"/>
      <c r="G48" s="126"/>
    </row>
    <row r="49" spans="1:7" s="51" customFormat="1" ht="31.15" customHeight="1">
      <c r="A49" s="126" t="s">
        <v>67</v>
      </c>
      <c r="B49" s="126"/>
      <c r="C49" s="126"/>
      <c r="D49" s="126"/>
      <c r="E49" s="126"/>
      <c r="F49" s="126"/>
      <c r="G49" s="126"/>
    </row>
    <row r="50" spans="1:7" s="50" customFormat="1" ht="52.9" customHeight="1">
      <c r="A50" s="126" t="s">
        <v>68</v>
      </c>
      <c r="B50" s="126"/>
      <c r="C50" s="126"/>
      <c r="D50" s="126"/>
      <c r="E50" s="126"/>
      <c r="F50" s="126"/>
      <c r="G50" s="126"/>
    </row>
    <row r="51" spans="1:7" s="50" customFormat="1" ht="52.9" customHeight="1">
      <c r="A51" s="126" t="s">
        <v>69</v>
      </c>
      <c r="B51" s="126"/>
      <c r="C51" s="126"/>
      <c r="D51" s="126"/>
      <c r="E51" s="126"/>
      <c r="F51" s="126"/>
      <c r="G51" s="126"/>
    </row>
    <row r="52" spans="1:7" s="51" customFormat="1" ht="30.6" customHeight="1">
      <c r="A52" s="126" t="s">
        <v>70</v>
      </c>
      <c r="B52" s="126"/>
      <c r="C52" s="126"/>
      <c r="D52" s="126"/>
      <c r="E52" s="126"/>
      <c r="F52" s="126"/>
      <c r="G52" s="126"/>
    </row>
    <row r="53" spans="1:7" s="69" customFormat="1" ht="59.45" customHeight="1">
      <c r="A53" s="126" t="s">
        <v>86</v>
      </c>
      <c r="B53" s="126"/>
      <c r="C53" s="126"/>
      <c r="D53" s="126"/>
      <c r="E53" s="126"/>
      <c r="F53" s="126"/>
      <c r="G53" s="126"/>
    </row>
    <row r="54" spans="1:7" s="69" customFormat="1" ht="60.6" customHeight="1">
      <c r="A54" s="126" t="s">
        <v>87</v>
      </c>
      <c r="B54" s="126"/>
      <c r="C54" s="126"/>
      <c r="D54" s="126"/>
      <c r="E54" s="126"/>
      <c r="F54" s="126"/>
      <c r="G54" s="126"/>
    </row>
    <row r="56" spans="1:2" ht="21" customHeight="1">
      <c r="A56" s="125" t="s">
        <v>71</v>
      </c>
      <c r="B56" s="125"/>
    </row>
    <row r="57" spans="1:8" s="14" customFormat="1" ht="21" customHeight="1">
      <c r="A57" s="58"/>
      <c r="B57" s="14" t="s">
        <v>84</v>
      </c>
      <c r="E57" s="94"/>
      <c r="F57" s="91"/>
      <c r="H57" s="65"/>
    </row>
  </sheetData>
  <mergeCells count="30">
    <mergeCell ref="G4:G5"/>
    <mergeCell ref="A4:A5"/>
    <mergeCell ref="A6:A7"/>
    <mergeCell ref="G6:G7"/>
    <mergeCell ref="A13:B13"/>
    <mergeCell ref="A45:G45"/>
    <mergeCell ref="A44:G44"/>
    <mergeCell ref="A43:G43"/>
    <mergeCell ref="A41:G41"/>
    <mergeCell ref="A17:A18"/>
    <mergeCell ref="A40:B40"/>
    <mergeCell ref="A39:B39"/>
    <mergeCell ref="A38:B38"/>
    <mergeCell ref="A37:B37"/>
    <mergeCell ref="A36:B36"/>
    <mergeCell ref="A35:B35"/>
    <mergeCell ref="A34:B34"/>
    <mergeCell ref="A33:B33"/>
    <mergeCell ref="A31:B31"/>
    <mergeCell ref="G15:G19"/>
    <mergeCell ref="A50:G50"/>
    <mergeCell ref="A49:G49"/>
    <mergeCell ref="A48:G48"/>
    <mergeCell ref="A47:G47"/>
    <mergeCell ref="A46:G46"/>
    <mergeCell ref="A56:B56"/>
    <mergeCell ref="A54:G54"/>
    <mergeCell ref="A53:G53"/>
    <mergeCell ref="A52:G52"/>
    <mergeCell ref="A51:G5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3" r:id="rId1"/>
  <ignoredErrors>
    <ignoredError sqref="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Props1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Chválová Marika Ing.</cp:lastModifiedBy>
  <cp:lastPrinted>2021-04-23T06:21:12Z</cp:lastPrinted>
  <dcterms:created xsi:type="dcterms:W3CDTF">2013-07-10T06:31:46Z</dcterms:created>
  <dcterms:modified xsi:type="dcterms:W3CDTF">2021-07-21T11:53:51Z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