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Kamenka - NJ\ZD\"/>
    </mc:Choice>
  </mc:AlternateContent>
  <xr:revisionPtr revIDLastSave="0" documentId="13_ncr:1_{5D6A4DA8-2221-4DA1-9E61-1165A73A0F91}" xr6:coauthVersionLast="45" xr6:coauthVersionMax="45" xr10:uidLastSave="{00000000-0000-0000-0000-000000000000}"/>
  <bookViews>
    <workbookView xWindow="19090" yWindow="-110" windowWidth="19420" windowHeight="1222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27" i="1"/>
  <c r="F28" i="1"/>
  <c r="F26" i="1"/>
  <c r="F20" i="1"/>
  <c r="F21" i="1"/>
  <c r="F22" i="1"/>
  <c r="F23" i="1"/>
  <c r="F24" i="1"/>
  <c r="F19" i="1"/>
  <c r="F13" i="1"/>
  <c r="F14" i="1"/>
  <c r="F15" i="1"/>
  <c r="F16" i="1"/>
  <c r="F17" i="1"/>
  <c r="F12" i="1"/>
  <c r="F5" i="1"/>
  <c r="F6" i="1"/>
  <c r="F7" i="1"/>
  <c r="F8" i="1"/>
  <c r="F9" i="1"/>
  <c r="F4" i="1"/>
  <c r="F29" i="1" l="1"/>
  <c r="F34" i="1" s="1"/>
  <c r="F10" i="1"/>
  <c r="F33" i="1" s="1"/>
  <c r="F36" i="1" l="1"/>
  <c r="F38" i="1" s="1"/>
  <c r="F37" i="1" l="1"/>
</calcChain>
</file>

<file path=xl/sharedStrings.xml><?xml version="1.0" encoding="utf-8"?>
<sst xmlns="http://schemas.openxmlformats.org/spreadsheetml/2006/main" count="125" uniqueCount="93">
  <si>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</si>
  <si>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</si>
  <si>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</si>
  <si>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</si>
  <si>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</si>
  <si>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</si>
  <si>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</si>
  <si>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</si>
  <si>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</si>
  <si>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</si>
  <si>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</si>
  <si>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</si>
  <si>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</si>
  <si>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</si>
  <si>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</si>
  <si>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</si>
  <si>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</si>
  <si>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</si>
  <si>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</si>
  <si>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</si>
  <si>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</si>
  <si>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</si>
  <si>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</si>
  <si>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</si>
  <si>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</si>
  <si>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</si>
  <si>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</si>
  <si>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</si>
  <si>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</si>
  <si>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</si>
  <si>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</si>
  <si>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</si>
  <si>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</si>
  <si>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</si>
  <si>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</si>
  <si>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</si>
  <si>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</si>
  <si>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</si>
  <si>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</si>
  <si>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</si>
  <si>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</si>
  <si>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</si>
  <si>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</si>
  <si>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</si>
  <si>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</si>
  <si>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</si>
  <si>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</si>
  <si>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</si>
  <si>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</si>
  <si>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</si>
  <si>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</si>
  <si>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</si>
  <si>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</si>
  <si>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</si>
  <si>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</si>
  <si>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</si>
  <si>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</si>
  <si>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</si>
  <si>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</si>
  <si>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</si>
  <si>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</si>
  <si>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</si>
  <si>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</si>
  <si>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</si>
  <si>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</si>
  <si>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</si>
  <si>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</si>
  <si>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</si>
  <si>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</si>
  <si>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Položkový výkaz činností –  Příloha ke Smlouvě –  Komplexní pozemkové úpravy v k. ú. Kamenka</t>
  </si>
  <si>
    <t>Předběžný inženýrsko-geologický průzkum pro vodohospodářská a protierozní opatření - sonda do hl. 3m</t>
  </si>
  <si>
    <t>sonda</t>
  </si>
  <si>
    <t>30.06.2025</t>
  </si>
  <si>
    <t>Jméno: Mgr. Dana Lišková</t>
  </si>
  <si>
    <t>6.3.1 i) d)</t>
  </si>
  <si>
    <t>Místo: Ostrava</t>
  </si>
  <si>
    <t>Datum: dle ele. podpisu</t>
  </si>
  <si>
    <t>Funkce: Ředitelka Krajského pozemkového
úřadu pro Moravskoslezský kraj</t>
  </si>
  <si>
    <t>Revize stávajícího bodového pole</t>
  </si>
  <si>
    <t>Podrobné měření polohopisu v obvodu KoPÚ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</si>
  <si>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</si>
  <si>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</si>
  <si>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</si>
  <si>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</si>
  <si>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Aktualizace PSZ</t>
  </si>
  <si>
    <t>Aktualizace PSZ do 10 ha</t>
  </si>
  <si>
    <t>Aktualizace PSZ do 50 ha</t>
  </si>
  <si>
    <t>Aktualizace PSZ nad 50 ha</t>
  </si>
  <si>
    <t>Zhotovení podkladů pro změnu katastrální hranice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</si>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</sst>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_ ;[Red]\-#,##0\ "/>
    <numFmt numFmtId="165" formatCode="#,##0.00\ &quot;Kč&quot;"/>
    <numFmt numFmtId="166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5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9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vertical="center" wrapText="1"/>
    </xf>
    <xf numFmtId="0" fontId="5" fillId="0" borderId="37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4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164" fontId="4" fillId="0" borderId="46" xfId="1" applyNumberFormat="1" applyFont="1" applyFill="1" applyBorder="1" applyAlignment="1">
      <alignment horizontal="center" vertical="center"/>
    </xf>
    <xf numFmtId="4" fontId="5" fillId="0" borderId="47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8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>
      <alignment horizontal="center" vertical="center"/>
    </xf>
    <xf numFmtId="6" fontId="6" fillId="2" borderId="28" xfId="1" applyNumberFormat="1" applyFont="1" applyFill="1" applyBorder="1" applyAlignment="1">
      <alignment horizontal="center" vertical="center"/>
    </xf>
    <xf numFmtId="6" fontId="6" fillId="2" borderId="29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40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4" fontId="5" fillId="0" borderId="37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4" fontId="5" fillId="0" borderId="26" xfId="1" applyNumberFormat="1" applyFont="1" applyFill="1" applyBorder="1" applyAlignment="1">
      <alignment horizontal="right" vertical="center"/>
    </xf>
    <xf numFmtId="4" fontId="5" fillId="0" borderId="47" xfId="1" applyNumberFormat="1" applyFont="1" applyFill="1" applyBorder="1" applyAlignment="1">
      <alignment horizontal="center" vertical="center"/>
    </xf>
    <xf numFmtId="14" fontId="4" fillId="0" borderId="49" xfId="1" applyNumberFormat="1" applyFont="1" applyFill="1" applyBorder="1" applyAlignment="1" applyProtection="1">
      <alignment horizontal="center" vertical="center"/>
      <protection locked="0"/>
    </xf>
    <xf numFmtId="4" fontId="5" fillId="0" borderId="15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1" applyNumberFormat="1" applyFont="1" applyFill="1" applyBorder="1" applyAlignment="1">
      <alignment horizontal="right" vertical="center"/>
    </xf>
    <xf numFmtId="4" fontId="5" fillId="0" borderId="50" xfId="1" applyNumberFormat="1" applyFont="1" applyFill="1" applyBorder="1" applyAlignment="1">
      <alignment horizontal="right" vertical="center"/>
    </xf>
    <xf numFmtId="2" fontId="4" fillId="0" borderId="13" xfId="1" applyNumberFormat="1" applyFont="1" applyFill="1" applyBorder="1" applyAlignment="1">
      <alignment horizontal="right" vertical="center" wrapText="1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4" fillId="0" borderId="26" xfId="1" applyNumberFormat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>
      <alignment horizontal="left" vertical="center" wrapText="1"/>
    </xf>
    <xf numFmtId="4" fontId="4" fillId="3" borderId="39" xfId="1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4" fillId="3" borderId="26" xfId="1" applyNumberFormat="1" applyFont="1" applyFill="1" applyBorder="1" applyAlignment="1" applyProtection="1">
      <alignment horizontal="center" vertical="center"/>
      <protection locked="0"/>
    </xf>
    <xf numFmtId="4" fontId="4" fillId="3" borderId="2" xfId="1" applyNumberFormat="1" applyFont="1" applyFill="1" applyBorder="1" applyAlignment="1" applyProtection="1">
      <alignment horizontal="center" vertical="center"/>
      <protection locked="0"/>
    </xf>
    <xf numFmtId="4" fontId="4" fillId="3" borderId="5" xfId="1" applyNumberFormat="1" applyFont="1" applyFill="1" applyBorder="1" applyAlignment="1" applyProtection="1">
      <alignment horizontal="center" vertical="center"/>
      <protection locked="0"/>
    </xf>
    <xf numFmtId="3" fontId="4" fillId="0" borderId="23" xfId="1" applyNumberFormat="1" applyFont="1" applyFill="1" applyBorder="1" applyAlignment="1">
      <alignment vertical="center" wrapText="1"/>
    </xf>
    <xf numFmtId="3" fontId="4" fillId="0" borderId="35" xfId="1" applyNumberFormat="1" applyFont="1" applyFill="1" applyBorder="1" applyAlignment="1">
      <alignment vertical="center" wrapText="1"/>
    </xf>
    <xf numFmtId="3" fontId="4" fillId="3" borderId="22" xfId="1" applyNumberFormat="1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 applyProtection="1">
      <alignment horizontal="right" vertical="center"/>
      <protection locked="0"/>
    </xf>
    <xf numFmtId="166" fontId="4" fillId="3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1" xfId="1" applyNumberFormat="1" applyFont="1" applyFill="1" applyBorder="1" applyAlignment="1">
      <alignment horizontal="right" vertical="center"/>
    </xf>
    <xf numFmtId="166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8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FFFF"/>
      <color rgb="FFFF00FF"/>
      <color rgb="FF08E8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85" zoomScaleNormal="85" workbookViewId="0">
      <selection activeCell="B4" sqref="B4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69</v>
      </c>
      <c r="B1" s="2"/>
      <c r="C1" s="1"/>
      <c r="D1" s="2"/>
      <c r="E1" s="57"/>
      <c r="F1" s="3"/>
      <c r="G1" s="3"/>
      <c r="H1" s="52"/>
      <c r="I1" s="17"/>
      <c r="J1" s="17"/>
      <c r="K1" s="17"/>
    </row>
    <row r="2" spans="1:14" ht="42" customHeight="1" thickBot="1" x14ac:dyDescent="0.25">
      <c r="A2" s="25"/>
      <c r="B2" s="54" t="s">
        <v>0</v>
      </c>
      <c r="C2" s="39" t="s">
        <v>1</v>
      </c>
      <c r="D2" s="39" t="s">
        <v>2</v>
      </c>
      <c r="E2" s="39" t="s">
        <v>3</v>
      </c>
      <c r="F2" s="39" t="s">
        <v>4</v>
      </c>
      <c r="G2" s="40" t="s">
        <v>5</v>
      </c>
      <c r="H2" s="53"/>
    </row>
    <row r="3" spans="1:14" ht="31.15" customHeight="1" thickBot="1" x14ac:dyDescent="0.25">
      <c r="A3" s="26" t="s">
        <v>6</v>
      </c>
      <c r="B3" s="27" t="s">
        <v>7</v>
      </c>
      <c r="C3" s="28"/>
      <c r="D3" s="28"/>
      <c r="E3" s="28"/>
      <c r="F3" s="28"/>
      <c r="G3" s="29"/>
      <c r="H3" s="13"/>
    </row>
    <row r="4" spans="1:14" ht="31.15" customHeight="1" x14ac:dyDescent="0.2">
      <c r="A4" s="83" t="s">
        <v>8</v>
      </c>
      <c r="B4" s="31" t="s">
        <v>78</v>
      </c>
      <c r="C4" s="32" t="s">
        <v>9</v>
      </c>
      <c r="D4" s="33">
        <v>11</v>
      </c>
      <c r="E4" s="105"/>
      <c r="F4" s="87">
        <f>D4*E4</f>
        <v>0</v>
      </c>
      <c r="G4" s="82" t="s">
        <v>10</v>
      </c>
    </row>
    <row r="5" spans="1:14" ht="34.9" customHeight="1" x14ac:dyDescent="0.2">
      <c r="A5" s="79" t="s">
        <v>11</v>
      </c>
      <c r="B5" s="60" t="s">
        <v>79</v>
      </c>
      <c r="C5" s="5" t="s">
        <v>12</v>
      </c>
      <c r="D5" s="84">
        <v>630</v>
      </c>
      <c r="E5" s="106"/>
      <c r="F5" s="85">
        <f t="shared" ref="F5:F9" si="0">D5*E5</f>
        <v>0</v>
      </c>
      <c r="G5" s="81" t="s">
        <v>10</v>
      </c>
      <c r="H5" s="41"/>
      <c r="I5" s="41"/>
      <c r="J5" s="41"/>
      <c r="K5" s="41"/>
      <c r="L5" s="41"/>
      <c r="M5" s="41"/>
      <c r="N5" s="41"/>
    </row>
    <row r="6" spans="1:14" ht="52.15" customHeight="1" x14ac:dyDescent="0.2">
      <c r="A6" s="61" t="s">
        <v>13</v>
      </c>
      <c r="B6" s="7" t="s">
        <v>14</v>
      </c>
      <c r="C6" s="8" t="s">
        <v>15</v>
      </c>
      <c r="D6" s="6">
        <v>260</v>
      </c>
      <c r="E6" s="109"/>
      <c r="F6" s="95">
        <f t="shared" si="0"/>
        <v>0</v>
      </c>
      <c r="G6" s="62" t="s">
        <v>10</v>
      </c>
      <c r="H6" s="41"/>
      <c r="I6" s="41"/>
      <c r="J6" s="41"/>
      <c r="K6" s="41"/>
      <c r="L6" s="41"/>
      <c r="M6" s="41"/>
      <c r="N6" s="41"/>
    </row>
    <row r="7" spans="1:14" ht="35.450000000000003" customHeight="1" x14ac:dyDescent="0.2">
      <c r="A7" s="34" t="s">
        <v>16</v>
      </c>
      <c r="B7" s="60" t="s">
        <v>17</v>
      </c>
      <c r="C7" s="8" t="s">
        <v>15</v>
      </c>
      <c r="D7" s="6">
        <v>1</v>
      </c>
      <c r="E7" s="109"/>
      <c r="F7" s="95">
        <f t="shared" si="0"/>
        <v>0</v>
      </c>
      <c r="G7" s="62" t="s">
        <v>10</v>
      </c>
      <c r="H7" s="41"/>
      <c r="I7" s="41"/>
      <c r="J7" s="41"/>
      <c r="K7" s="41"/>
      <c r="L7" s="41"/>
      <c r="M7" s="41"/>
      <c r="N7" s="41"/>
    </row>
    <row r="8" spans="1:14" ht="31.15" customHeight="1" x14ac:dyDescent="0.2">
      <c r="A8" s="55" t="s">
        <v>18</v>
      </c>
      <c r="B8" s="58" t="s">
        <v>19</v>
      </c>
      <c r="C8" s="8" t="s">
        <v>12</v>
      </c>
      <c r="D8" s="6">
        <v>630</v>
      </c>
      <c r="E8" s="109"/>
      <c r="F8" s="95">
        <f t="shared" si="0"/>
        <v>0</v>
      </c>
      <c r="G8" s="62" t="s">
        <v>10</v>
      </c>
      <c r="H8" s="41"/>
      <c r="I8" s="41"/>
      <c r="J8" s="41"/>
      <c r="K8" s="41"/>
      <c r="L8" s="41"/>
      <c r="M8" s="41"/>
      <c r="N8" s="41"/>
    </row>
    <row r="9" spans="1:14" ht="36.6" customHeight="1" thickBot="1" x14ac:dyDescent="0.25">
      <c r="A9" s="35" t="s">
        <v>20</v>
      </c>
      <c r="B9" s="36" t="s">
        <v>21</v>
      </c>
      <c r="C9" s="37" t="s">
        <v>12</v>
      </c>
      <c r="D9" s="88">
        <v>621</v>
      </c>
      <c r="E9" s="107"/>
      <c r="F9" s="89">
        <f t="shared" si="0"/>
        <v>0</v>
      </c>
      <c r="G9" s="38" t="s">
        <v>10</v>
      </c>
      <c r="H9" s="13"/>
      <c r="I9" s="13"/>
      <c r="J9" s="13"/>
      <c r="K9" s="13"/>
      <c r="L9" s="13"/>
    </row>
    <row r="10" spans="1:14" ht="42" customHeight="1" thickBot="1" x14ac:dyDescent="0.25">
      <c r="A10" s="127" t="s">
        <v>22</v>
      </c>
      <c r="B10" s="128"/>
      <c r="C10" s="14"/>
      <c r="D10" s="14"/>
      <c r="E10" s="48"/>
      <c r="F10" s="97">
        <f>SUM(F4:F9)</f>
        <v>0</v>
      </c>
      <c r="G10" s="91">
        <v>45107</v>
      </c>
      <c r="H10" s="13"/>
      <c r="I10" s="13"/>
      <c r="J10" s="13"/>
      <c r="K10" s="13"/>
      <c r="L10" s="13"/>
    </row>
    <row r="11" spans="1:14" ht="31.15" customHeight="1" x14ac:dyDescent="0.2">
      <c r="A11" s="42" t="s">
        <v>23</v>
      </c>
      <c r="B11" s="43" t="s">
        <v>24</v>
      </c>
      <c r="C11" s="44"/>
      <c r="D11" s="44"/>
      <c r="E11" s="45"/>
      <c r="F11" s="45"/>
      <c r="G11" s="46"/>
    </row>
    <row r="12" spans="1:14" ht="31.15" customHeight="1" x14ac:dyDescent="0.2">
      <c r="A12" s="9" t="s">
        <v>25</v>
      </c>
      <c r="B12" s="10" t="s">
        <v>26</v>
      </c>
      <c r="C12" s="11" t="s">
        <v>12</v>
      </c>
      <c r="D12" s="11">
        <v>621</v>
      </c>
      <c r="E12" s="108"/>
      <c r="F12" s="92">
        <f>D12*E12</f>
        <v>0</v>
      </c>
      <c r="G12" s="125" t="s">
        <v>27</v>
      </c>
    </row>
    <row r="13" spans="1:14" ht="58.9" customHeight="1" x14ac:dyDescent="0.2">
      <c r="A13" s="18" t="s">
        <v>28</v>
      </c>
      <c r="B13" s="7" t="s">
        <v>80</v>
      </c>
      <c r="C13" s="5" t="s">
        <v>12</v>
      </c>
      <c r="D13" s="5">
        <v>140</v>
      </c>
      <c r="E13" s="106"/>
      <c r="F13" s="93">
        <f t="shared" ref="F13:F17" si="1">D13*E13</f>
        <v>0</v>
      </c>
      <c r="G13" s="126"/>
    </row>
    <row r="14" spans="1:14" ht="49.9" customHeight="1" x14ac:dyDescent="0.2">
      <c r="A14" s="129" t="s">
        <v>29</v>
      </c>
      <c r="B14" s="60" t="s">
        <v>81</v>
      </c>
      <c r="C14" s="5" t="s">
        <v>30</v>
      </c>
      <c r="D14" s="5">
        <v>114</v>
      </c>
      <c r="E14" s="106"/>
      <c r="F14" s="93">
        <f t="shared" si="1"/>
        <v>0</v>
      </c>
      <c r="G14" s="126"/>
    </row>
    <row r="15" spans="1:14" ht="48.6" customHeight="1" x14ac:dyDescent="0.2">
      <c r="A15" s="130"/>
      <c r="B15" s="60" t="s">
        <v>82</v>
      </c>
      <c r="C15" s="5" t="s">
        <v>30</v>
      </c>
      <c r="D15" s="5">
        <v>30</v>
      </c>
      <c r="E15" s="106"/>
      <c r="F15" s="93">
        <f t="shared" si="1"/>
        <v>0</v>
      </c>
      <c r="G15" s="126"/>
    </row>
    <row r="16" spans="1:14" ht="49.9" customHeight="1" x14ac:dyDescent="0.2">
      <c r="A16" s="47" t="s">
        <v>31</v>
      </c>
      <c r="B16" s="60" t="s">
        <v>83</v>
      </c>
      <c r="C16" s="5" t="s">
        <v>32</v>
      </c>
      <c r="D16" s="5">
        <v>4</v>
      </c>
      <c r="E16" s="106"/>
      <c r="F16" s="93">
        <f t="shared" si="1"/>
        <v>0</v>
      </c>
      <c r="G16" s="126"/>
    </row>
    <row r="17" spans="1:12" ht="49.9" customHeight="1" x14ac:dyDescent="0.2">
      <c r="A17" s="90" t="s">
        <v>74</v>
      </c>
      <c r="B17" s="104" t="s">
        <v>70</v>
      </c>
      <c r="C17" s="86" t="s">
        <v>71</v>
      </c>
      <c r="D17" s="86">
        <v>12</v>
      </c>
      <c r="E17" s="109"/>
      <c r="F17" s="96">
        <f t="shared" si="1"/>
        <v>0</v>
      </c>
      <c r="G17" s="80"/>
    </row>
    <row r="18" spans="1:12" ht="42" customHeight="1" x14ac:dyDescent="0.2">
      <c r="A18" s="12" t="s">
        <v>33</v>
      </c>
      <c r="B18" s="7" t="s">
        <v>84</v>
      </c>
      <c r="C18" s="6" t="s">
        <v>12</v>
      </c>
      <c r="D18" s="69"/>
      <c r="E18" s="66"/>
      <c r="F18" s="67"/>
      <c r="G18" s="70"/>
      <c r="H18" s="71"/>
    </row>
    <row r="19" spans="1:12" ht="42" customHeight="1" x14ac:dyDescent="0.2">
      <c r="A19" s="12" t="s">
        <v>65</v>
      </c>
      <c r="B19" s="7" t="s">
        <v>85</v>
      </c>
      <c r="C19" s="6" t="s">
        <v>12</v>
      </c>
      <c r="D19" s="6">
        <v>1</v>
      </c>
      <c r="E19" s="113"/>
      <c r="F19" s="114">
        <f>D19*E19</f>
        <v>0</v>
      </c>
      <c r="G19" s="59" t="s">
        <v>68</v>
      </c>
      <c r="H19" s="13"/>
    </row>
    <row r="20" spans="1:12" ht="42" customHeight="1" x14ac:dyDescent="0.2">
      <c r="A20" s="12" t="s">
        <v>66</v>
      </c>
      <c r="B20" s="7" t="s">
        <v>86</v>
      </c>
      <c r="C20" s="6" t="s">
        <v>12</v>
      </c>
      <c r="D20" s="6">
        <v>1</v>
      </c>
      <c r="E20" s="113"/>
      <c r="F20" s="114">
        <f t="shared" ref="F20:F24" si="2">D20*E20</f>
        <v>0</v>
      </c>
      <c r="G20" s="59" t="s">
        <v>68</v>
      </c>
      <c r="H20" s="13"/>
    </row>
    <row r="21" spans="1:12" ht="42" customHeight="1" x14ac:dyDescent="0.2">
      <c r="A21" s="12" t="s">
        <v>67</v>
      </c>
      <c r="B21" s="7" t="s">
        <v>87</v>
      </c>
      <c r="C21" s="6" t="s">
        <v>12</v>
      </c>
      <c r="D21" s="6">
        <v>1</v>
      </c>
      <c r="E21" s="113"/>
      <c r="F21" s="114">
        <f t="shared" si="2"/>
        <v>0</v>
      </c>
      <c r="G21" s="59" t="s">
        <v>68</v>
      </c>
      <c r="H21" s="13"/>
    </row>
    <row r="22" spans="1:12" ht="42.75" x14ac:dyDescent="0.2">
      <c r="A22" s="12" t="s">
        <v>34</v>
      </c>
      <c r="B22" s="77" t="s">
        <v>35</v>
      </c>
      <c r="C22" s="5" t="s">
        <v>12</v>
      </c>
      <c r="D22" s="5">
        <v>621</v>
      </c>
      <c r="E22" s="115"/>
      <c r="F22" s="116">
        <f t="shared" si="2"/>
        <v>0</v>
      </c>
      <c r="G22" s="94" t="s">
        <v>72</v>
      </c>
    </row>
    <row r="23" spans="1:12" ht="31.15" customHeight="1" x14ac:dyDescent="0.2">
      <c r="A23" s="61" t="s">
        <v>36</v>
      </c>
      <c r="B23" s="7" t="s">
        <v>37</v>
      </c>
      <c r="C23" s="5" t="s">
        <v>32</v>
      </c>
      <c r="D23" s="5">
        <v>2</v>
      </c>
      <c r="E23" s="115"/>
      <c r="F23" s="116">
        <f t="shared" si="2"/>
        <v>0</v>
      </c>
      <c r="G23" s="59" t="s">
        <v>38</v>
      </c>
    </row>
    <row r="24" spans="1:12" ht="38.450000000000003" customHeight="1" x14ac:dyDescent="0.2">
      <c r="A24" s="61" t="s">
        <v>39</v>
      </c>
      <c r="B24" s="7" t="s">
        <v>88</v>
      </c>
      <c r="C24" s="5" t="s">
        <v>30</v>
      </c>
      <c r="D24" s="5">
        <v>1</v>
      </c>
      <c r="E24" s="117"/>
      <c r="F24" s="118">
        <f t="shared" si="2"/>
        <v>0</v>
      </c>
      <c r="G24" s="59" t="s">
        <v>40</v>
      </c>
    </row>
    <row r="25" spans="1:12" ht="38.450000000000003" customHeight="1" x14ac:dyDescent="0.2">
      <c r="A25" s="63" t="s">
        <v>41</v>
      </c>
      <c r="B25" s="7" t="s">
        <v>89</v>
      </c>
      <c r="C25" s="6" t="s">
        <v>12</v>
      </c>
      <c r="D25" s="68"/>
      <c r="E25" s="66"/>
      <c r="F25" s="67"/>
      <c r="G25" s="70"/>
    </row>
    <row r="26" spans="1:12" ht="38.450000000000003" customHeight="1" x14ac:dyDescent="0.2">
      <c r="A26" s="78" t="s">
        <v>62</v>
      </c>
      <c r="B26" s="7" t="s">
        <v>90</v>
      </c>
      <c r="C26" s="6" t="s">
        <v>12</v>
      </c>
      <c r="D26" s="6">
        <v>1</v>
      </c>
      <c r="E26" s="113"/>
      <c r="F26" s="114">
        <f>E26*D26</f>
        <v>0</v>
      </c>
      <c r="G26" s="59" t="s">
        <v>40</v>
      </c>
    </row>
    <row r="27" spans="1:12" ht="38.450000000000003" customHeight="1" x14ac:dyDescent="0.2">
      <c r="A27" s="78" t="s">
        <v>63</v>
      </c>
      <c r="B27" s="7" t="s">
        <v>91</v>
      </c>
      <c r="C27" s="6" t="s">
        <v>12</v>
      </c>
      <c r="D27" s="6">
        <v>1</v>
      </c>
      <c r="E27" s="113"/>
      <c r="F27" s="114">
        <f t="shared" ref="F27:F28" si="3">E27*D27</f>
        <v>0</v>
      </c>
      <c r="G27" s="59" t="s">
        <v>40</v>
      </c>
    </row>
    <row r="28" spans="1:12" ht="37.9" customHeight="1" thickBot="1" x14ac:dyDescent="0.25">
      <c r="A28" s="35" t="s">
        <v>64</v>
      </c>
      <c r="B28" s="36" t="s">
        <v>92</v>
      </c>
      <c r="C28" s="37" t="s">
        <v>12</v>
      </c>
      <c r="D28" s="6">
        <v>1</v>
      </c>
      <c r="E28" s="113"/>
      <c r="F28" s="114">
        <f t="shared" si="3"/>
        <v>0</v>
      </c>
      <c r="G28" s="59" t="s">
        <v>40</v>
      </c>
    </row>
    <row r="29" spans="1:12" ht="42" customHeight="1" thickBot="1" x14ac:dyDescent="0.25">
      <c r="A29" s="123" t="s">
        <v>42</v>
      </c>
      <c r="B29" s="124"/>
      <c r="C29" s="14"/>
      <c r="D29" s="14"/>
      <c r="E29" s="110"/>
      <c r="F29" s="98">
        <f>SUM(F12:F17,F19:F24,F26:F28)</f>
        <v>0</v>
      </c>
      <c r="G29" s="19" t="s">
        <v>43</v>
      </c>
    </row>
    <row r="30" spans="1:12" ht="31.15" customHeight="1" thickBot="1" x14ac:dyDescent="0.25">
      <c r="A30" s="49" t="s">
        <v>44</v>
      </c>
      <c r="B30" s="50" t="s">
        <v>45</v>
      </c>
      <c r="C30" s="51" t="s">
        <v>12</v>
      </c>
      <c r="D30" s="51">
        <v>621</v>
      </c>
      <c r="E30" s="112"/>
      <c r="F30" s="99">
        <f>D30*E30</f>
        <v>0</v>
      </c>
      <c r="G30" s="15" t="s">
        <v>40</v>
      </c>
      <c r="H30" s="13"/>
      <c r="I30" s="13"/>
      <c r="J30" s="13"/>
      <c r="K30" s="13"/>
      <c r="L30" s="13"/>
    </row>
    <row r="31" spans="1:12" ht="42" customHeight="1" thickBot="1" x14ac:dyDescent="0.25">
      <c r="A31" s="132" t="s">
        <v>46</v>
      </c>
      <c r="B31" s="133"/>
      <c r="C31" s="30"/>
      <c r="D31" s="30"/>
      <c r="E31" s="111"/>
      <c r="F31" s="100">
        <f>SUM(F30)</f>
        <v>0</v>
      </c>
      <c r="G31" s="19" t="s">
        <v>43</v>
      </c>
    </row>
    <row r="32" spans="1:12" ht="31.15" customHeight="1" x14ac:dyDescent="0.2">
      <c r="A32" s="142" t="s">
        <v>47</v>
      </c>
      <c r="B32" s="143"/>
      <c r="C32" s="21"/>
      <c r="D32" s="21"/>
      <c r="E32" s="22"/>
      <c r="F32" s="22"/>
      <c r="G32" s="20"/>
    </row>
    <row r="33" spans="1:12" ht="31.15" customHeight="1" x14ac:dyDescent="0.2">
      <c r="A33" s="134" t="s">
        <v>48</v>
      </c>
      <c r="B33" s="135"/>
      <c r="C33" s="23"/>
      <c r="D33" s="23"/>
      <c r="E33" s="24"/>
      <c r="F33" s="101">
        <f>F10</f>
        <v>0</v>
      </c>
      <c r="G33" s="64"/>
    </row>
    <row r="34" spans="1:12" ht="31.15" customHeight="1" x14ac:dyDescent="0.2">
      <c r="A34" s="134" t="s">
        <v>49</v>
      </c>
      <c r="B34" s="135"/>
      <c r="C34" s="23"/>
      <c r="D34" s="23"/>
      <c r="E34" s="24"/>
      <c r="F34" s="101">
        <f>F29</f>
        <v>0</v>
      </c>
      <c r="G34" s="64"/>
    </row>
    <row r="35" spans="1:12" ht="31.15" customHeight="1" x14ac:dyDescent="0.2">
      <c r="A35" s="134" t="s">
        <v>50</v>
      </c>
      <c r="B35" s="135"/>
      <c r="C35" s="23"/>
      <c r="D35" s="23"/>
      <c r="E35" s="24"/>
      <c r="F35" s="101">
        <f>F31</f>
        <v>0</v>
      </c>
      <c r="G35" s="64"/>
    </row>
    <row r="36" spans="1:12" ht="31.15" customHeight="1" x14ac:dyDescent="0.2">
      <c r="A36" s="136" t="s">
        <v>51</v>
      </c>
      <c r="B36" s="137"/>
      <c r="C36" s="72"/>
      <c r="D36" s="72"/>
      <c r="E36" s="73"/>
      <c r="F36" s="102">
        <f>SUM(F33:F35)</f>
        <v>0</v>
      </c>
      <c r="G36" s="64"/>
    </row>
    <row r="37" spans="1:12" ht="31.15" customHeight="1" x14ac:dyDescent="0.2">
      <c r="A37" s="138" t="s">
        <v>52</v>
      </c>
      <c r="B37" s="139"/>
      <c r="C37" s="23"/>
      <c r="D37" s="23"/>
      <c r="E37" s="24"/>
      <c r="F37" s="101">
        <f>F36*0.21</f>
        <v>0</v>
      </c>
      <c r="G37" s="64"/>
    </row>
    <row r="38" spans="1:12" ht="31.15" customHeight="1" thickBot="1" x14ac:dyDescent="0.25">
      <c r="A38" s="140" t="s">
        <v>53</v>
      </c>
      <c r="B38" s="141"/>
      <c r="C38" s="74"/>
      <c r="D38" s="75"/>
      <c r="E38" s="76"/>
      <c r="F38" s="103">
        <f>F36*1.21</f>
        <v>0</v>
      </c>
      <c r="G38" s="65"/>
      <c r="J38" s="52"/>
      <c r="K38" s="52"/>
    </row>
    <row r="39" spans="1:12" ht="21" customHeight="1" x14ac:dyDescent="0.2">
      <c r="A39" s="131"/>
      <c r="B39" s="131"/>
      <c r="C39" s="131"/>
      <c r="D39" s="131"/>
      <c r="E39" s="131"/>
      <c r="F39" s="131"/>
      <c r="G39" s="131"/>
      <c r="J39" s="13"/>
      <c r="L39" s="13"/>
    </row>
    <row r="40" spans="1:12" ht="21" customHeight="1" x14ac:dyDescent="0.2">
      <c r="A40" s="121" t="s">
        <v>54</v>
      </c>
      <c r="B40" s="121"/>
      <c r="C40" s="121"/>
      <c r="D40" s="121"/>
      <c r="E40" s="121" t="s">
        <v>55</v>
      </c>
      <c r="F40" s="121"/>
      <c r="G40" s="121"/>
      <c r="J40" s="13"/>
      <c r="L40" s="13"/>
    </row>
    <row r="41" spans="1:12" ht="21" customHeight="1" x14ac:dyDescent="0.2">
      <c r="A41" s="122" t="s">
        <v>75</v>
      </c>
      <c r="B41" s="122"/>
      <c r="C41" s="122"/>
      <c r="D41" s="122"/>
      <c r="E41" s="122" t="s">
        <v>56</v>
      </c>
      <c r="F41" s="122"/>
      <c r="G41" s="122"/>
      <c r="J41" s="13"/>
      <c r="L41" s="13"/>
    </row>
    <row r="42" spans="1:12" ht="21" customHeight="1" x14ac:dyDescent="0.2">
      <c r="A42" s="122" t="s">
        <v>76</v>
      </c>
      <c r="B42" s="122"/>
      <c r="C42" s="122"/>
      <c r="D42" s="122"/>
      <c r="E42" s="122" t="s">
        <v>76</v>
      </c>
      <c r="F42" s="122"/>
      <c r="G42" s="122"/>
      <c r="J42" s="13"/>
      <c r="L42" s="13"/>
    </row>
    <row r="43" spans="1:12" ht="21" customHeight="1" x14ac:dyDescent="0.2">
      <c r="A43" s="119"/>
      <c r="B43" s="119"/>
      <c r="C43" s="119"/>
      <c r="D43" s="119"/>
      <c r="E43" s="120"/>
      <c r="F43" s="120"/>
      <c r="G43" s="120"/>
      <c r="J43" s="13"/>
      <c r="L43" s="13"/>
    </row>
    <row r="44" spans="1:12" ht="21" customHeight="1" x14ac:dyDescent="0.2">
      <c r="A44" s="119"/>
      <c r="B44" s="119"/>
      <c r="C44" s="119"/>
      <c r="D44" s="119"/>
      <c r="E44" s="120"/>
      <c r="F44" s="120"/>
      <c r="G44" s="120"/>
      <c r="J44" s="13"/>
      <c r="L44" s="13"/>
    </row>
    <row r="45" spans="1:12" ht="21" customHeight="1" x14ac:dyDescent="0.2">
      <c r="A45" s="119"/>
      <c r="B45" s="119"/>
      <c r="C45" s="119"/>
      <c r="D45" s="119"/>
      <c r="E45" s="120"/>
      <c r="F45" s="120"/>
      <c r="G45" s="120"/>
      <c r="J45" s="13"/>
      <c r="L45" s="13"/>
    </row>
    <row r="46" spans="1:12" ht="21" customHeight="1" x14ac:dyDescent="0.2">
      <c r="A46" s="119"/>
      <c r="B46" s="119"/>
      <c r="C46" s="119"/>
      <c r="D46" s="119"/>
      <c r="E46" s="120"/>
      <c r="F46" s="120"/>
      <c r="G46" s="120"/>
      <c r="J46" s="13"/>
      <c r="L46" s="13"/>
    </row>
    <row r="47" spans="1:12" ht="21" customHeight="1" x14ac:dyDescent="0.2">
      <c r="A47" s="121" t="s">
        <v>57</v>
      </c>
      <c r="B47" s="121"/>
      <c r="C47" s="121"/>
      <c r="D47" s="121"/>
      <c r="E47" s="121" t="s">
        <v>57</v>
      </c>
      <c r="F47" s="121"/>
      <c r="G47" s="121"/>
      <c r="J47" s="13"/>
      <c r="L47" s="13"/>
    </row>
    <row r="48" spans="1:12" ht="21" customHeight="1" x14ac:dyDescent="0.2">
      <c r="A48" s="122" t="s">
        <v>73</v>
      </c>
      <c r="B48" s="122"/>
      <c r="C48" s="122"/>
      <c r="D48" s="122"/>
      <c r="E48" s="122" t="s">
        <v>58</v>
      </c>
      <c r="F48" s="122"/>
      <c r="G48" s="122"/>
      <c r="J48" s="13"/>
      <c r="L48" s="13"/>
    </row>
    <row r="49" spans="1:12" ht="33" customHeight="1" x14ac:dyDescent="0.2">
      <c r="A49" s="144" t="s">
        <v>77</v>
      </c>
      <c r="B49" s="122"/>
      <c r="C49" s="122"/>
      <c r="D49" s="122"/>
      <c r="E49" s="122" t="s">
        <v>59</v>
      </c>
      <c r="F49" s="122"/>
      <c r="G49" s="122"/>
      <c r="J49" s="13"/>
      <c r="L49" s="13"/>
    </row>
    <row r="50" spans="1:12" ht="21" customHeight="1" x14ac:dyDescent="0.2">
      <c r="A50" s="16"/>
      <c r="B50" s="16"/>
      <c r="C50" s="16"/>
      <c r="D50" s="16"/>
      <c r="E50" s="16"/>
      <c r="F50" s="16"/>
      <c r="G50" s="16"/>
      <c r="J50" s="13"/>
      <c r="L50" s="13"/>
    </row>
    <row r="51" spans="1:12" s="56" customFormat="1" ht="46.15" customHeight="1" x14ac:dyDescent="0.25">
      <c r="A51" s="144" t="s">
        <v>60</v>
      </c>
      <c r="B51" s="144"/>
      <c r="C51" s="144"/>
      <c r="D51" s="144"/>
      <c r="E51" s="144"/>
      <c r="F51" s="144"/>
      <c r="G51" s="144"/>
    </row>
    <row r="52" spans="1:12" s="56" customFormat="1" ht="30.6" customHeight="1" x14ac:dyDescent="0.25">
      <c r="A52" s="144" t="s">
        <v>61</v>
      </c>
      <c r="B52" s="144"/>
      <c r="C52" s="144"/>
      <c r="D52" s="144"/>
      <c r="E52" s="144"/>
      <c r="F52" s="144"/>
      <c r="G52" s="144"/>
    </row>
  </sheetData>
  <mergeCells count="35">
    <mergeCell ref="A51:G51"/>
    <mergeCell ref="E47:G47"/>
    <mergeCell ref="E48:G48"/>
    <mergeCell ref="A52:G52"/>
    <mergeCell ref="A48:D48"/>
    <mergeCell ref="A49:D49"/>
    <mergeCell ref="A47:D47"/>
    <mergeCell ref="A45:D45"/>
    <mergeCell ref="A46:D46"/>
    <mergeCell ref="E49:G49"/>
    <mergeCell ref="A29:B29"/>
    <mergeCell ref="G12:G16"/>
    <mergeCell ref="A10:B10"/>
    <mergeCell ref="A14:A15"/>
    <mergeCell ref="E46:G46"/>
    <mergeCell ref="E45:G45"/>
    <mergeCell ref="A39:G39"/>
    <mergeCell ref="A31:B31"/>
    <mergeCell ref="A34:B34"/>
    <mergeCell ref="A36:B36"/>
    <mergeCell ref="A37:B37"/>
    <mergeCell ref="A38:B38"/>
    <mergeCell ref="A35:B35"/>
    <mergeCell ref="A33:B33"/>
    <mergeCell ref="A32:B32"/>
    <mergeCell ref="A43:D43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2021-05-27T05:58:07Z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