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 defaultThemeVersion="166925"/>
  <bookViews>
    <workbookView xWindow="36766" yWindow="780" windowWidth="28770" windowHeight="1683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<sst xmlns="http://schemas.openxmlformats.org/spreadsheetml/2006/main" count="122" uniqueCount="98">
  <si>
    <t>Specifikace činnosti</t>
  </si>
  <si>
    <t>Počet jednotek</t>
  </si>
  <si>
    <t>Cena bez DPH (za jedno provedení činnosti)</t>
  </si>
  <si>
    <t>Předpokládaná četnost úkonů</t>
  </si>
  <si>
    <t>úklid kuchyněk</t>
  </si>
  <si>
    <t>úklid společensných prostor - chodby</t>
  </si>
  <si>
    <t>úklid archivu a spisoven</t>
  </si>
  <si>
    <t>ostatní úklid</t>
  </si>
  <si>
    <t>denně</t>
  </si>
  <si>
    <t>1x týdně</t>
  </si>
  <si>
    <t>1x měsíčně</t>
  </si>
  <si>
    <t>Celkem</t>
  </si>
  <si>
    <t>Cenová specifikace prováděných služeb - úklidové práce KPÚ pro Plzeňský kraj</t>
  </si>
  <si>
    <t>1x ročně</t>
  </si>
  <si>
    <t>1.5.</t>
  </si>
  <si>
    <t>1.6.</t>
  </si>
  <si>
    <t>1.1.</t>
  </si>
  <si>
    <t>1.2.</t>
  </si>
  <si>
    <t>1.3.</t>
  </si>
  <si>
    <t>1.4.</t>
  </si>
  <si>
    <t>vytírání podlah</t>
  </si>
  <si>
    <t>luxování podlah</t>
  </si>
  <si>
    <t>1.</t>
  </si>
  <si>
    <t>kanceláře</t>
  </si>
  <si>
    <t>2.</t>
  </si>
  <si>
    <t>WC</t>
  </si>
  <si>
    <t>omytí celých dveří včetně zárubní</t>
  </si>
  <si>
    <t>otírání či odsátí prachu ze zařízení z otopných těles</t>
  </si>
  <si>
    <t>omytí kuchyňského vybavení (mikrovlná trouba, lednice, varná konvice, kávovar</t>
  </si>
  <si>
    <t>vynešení skartovaného papíru</t>
  </si>
  <si>
    <t xml:space="preserve">utření prachu z archivačních regálů </t>
  </si>
  <si>
    <t>1x za měsíc</t>
  </si>
  <si>
    <t>2.1.</t>
  </si>
  <si>
    <t>2.2.</t>
  </si>
  <si>
    <t>2.3.</t>
  </si>
  <si>
    <t>2.4.</t>
  </si>
  <si>
    <t>2.5.</t>
  </si>
  <si>
    <t>2 x týdně</t>
  </si>
  <si>
    <t>vyprázdnění odpadkových košů (výměna hygienických sáčků) a přesun odpadu na určené místo</t>
  </si>
  <si>
    <t>utírání prachu z hůře dostupných míst (ve výšce nad 1,7 m)</t>
  </si>
  <si>
    <t>odstranění nečistot z obkladů či omyvatelného soklu, včetně vnitřního parapetu</t>
  </si>
  <si>
    <t>1 za měsíc</t>
  </si>
  <si>
    <t>pravidelný úklid</t>
  </si>
  <si>
    <t>Omytí sprchového koutu</t>
  </si>
  <si>
    <t xml:space="preserve">dezinfekce klik </t>
  </si>
  <si>
    <t>Speciální úklid 1 x za rok</t>
  </si>
  <si>
    <t>čištění všech typů podlah parním mopem</t>
  </si>
  <si>
    <t>vymytí lednic</t>
  </si>
  <si>
    <t>omytí svítidel, včetně vyčištění krytů zářivek od nečistot a hmyzu</t>
  </si>
  <si>
    <t>vyčištění kancelářských židlí (omytí konstrukce včetně hvězdice, a područek a  vytepování sedadel)</t>
  </si>
  <si>
    <t>umývání vyhcodových skleněných dveří včetně zárubní</t>
  </si>
  <si>
    <t>1xměsíčně</t>
  </si>
  <si>
    <t>Cena bez DPH za měsíc (21 dní)</t>
  </si>
  <si>
    <t>44 Kanceláří</t>
  </si>
  <si>
    <t>9 ks</t>
  </si>
  <si>
    <t>ve 3 místnostech</t>
  </si>
  <si>
    <t>6 ks</t>
  </si>
  <si>
    <t>3 ks</t>
  </si>
  <si>
    <t>3 místnosti</t>
  </si>
  <si>
    <t>71 ks</t>
  </si>
  <si>
    <t>1.1.1.</t>
  </si>
  <si>
    <t>1.1.2.</t>
  </si>
  <si>
    <t>1.1.3.</t>
  </si>
  <si>
    <t>1.1.4.</t>
  </si>
  <si>
    <t>1.1.5.</t>
  </si>
  <si>
    <t>1.1.6.</t>
  </si>
  <si>
    <t>1.2.2.</t>
  </si>
  <si>
    <t>1.2.3.</t>
  </si>
  <si>
    <t>1.2.4.</t>
  </si>
  <si>
    <t>1.3.1.</t>
  </si>
  <si>
    <t>1.3.2.</t>
  </si>
  <si>
    <t>1.4.1.</t>
  </si>
  <si>
    <t>1.4.2.</t>
  </si>
  <si>
    <t>1.5.1.</t>
  </si>
  <si>
    <t>1.5.2.</t>
  </si>
  <si>
    <t>1.6.1.</t>
  </si>
  <si>
    <t>1.6.2.</t>
  </si>
  <si>
    <t>46 ks</t>
  </si>
  <si>
    <r>
      <t>545 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</si>
  <si>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77 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</si>
  <si>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9 m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</si>
  <si>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  60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</t>
    </r>
  </si>
  <si>
    <r>
      <t>1541 m</t>
    </r>
    <r>
      <rPr>
        <vertAlign val="superscript"/>
        <sz val="11"/>
        <color theme="1"/>
        <rFont val="Calibri"/>
        <family val="2"/>
        <scheme val="minor"/>
      </rPr>
      <t>2</t>
    </r>
  </si>
  <si>
    <t>6  místností</t>
  </si>
  <si>
    <t>225 ks</t>
  </si>
  <si>
    <t>x</t>
  </si>
  <si>
    <r>
      <t>240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(12 kanceláří)</t>
    </r>
  </si>
  <si>
    <r>
      <t>610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(32 kanceláří)</t>
    </r>
  </si>
  <si>
    <t>44 ks</t>
  </si>
  <si>
    <t>4 místnosti</t>
  </si>
  <si>
    <t xml:space="preserve">utírání prachu z dostupných míst ( do výšky 1,7 m)  </t>
  </si>
  <si>
    <t>2x týdně</t>
  </si>
  <si>
    <t>1.2.1.</t>
  </si>
  <si>
    <t>vytírání podlah včetně omytí všech předmětů + dezinfekce (mís, pisoárů, umyvadel, dveří apod.), doplnění hygienického zařízení, vyprázdnění odpadkových košů (výměna hygienických sáčků) a přesun odpadu na určené místo</t>
  </si>
  <si>
    <t>vytírání podlah včetně vyprázdnění odpadkových košů (výměna hygienických sáčků) a přesun odpadu na určené místo a mytí přístupných pracovních ploch, umytí dřezu a odkapávací plochy + dezinfekce</t>
  </si>
  <si>
    <t>Cena bez DPH za 20 měsíců</t>
  </si>
  <si>
    <t>mytí oken, a vchodových skleněných dveří (včetně rámů)</t>
  </si>
  <si>
    <t>120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</si>
</sst>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4" tint="0.5999900102615356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 tint="-0.24997000396251678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medium"/>
      <top style="medium"/>
      <bottom style="thin"/>
    </border>
    <border>
      <left/>
      <right/>
      <top style="thin">
        <color theme="2" tint="-0.09996999800205231"/>
      </top>
      <bottom/>
    </border>
    <border>
      <left style="thin">
        <color theme="2" tint="-0.09996999800205231"/>
      </left>
      <right style="thin">
        <color theme="2" tint="-0.09996999800205231"/>
      </right>
      <top style="thin">
        <color theme="2" tint="-0.09996999800205231"/>
      </top>
      <bottom style="thin">
        <color theme="2" tint="-0.09996999800205231"/>
      </bottom>
    </border>
    <border>
      <left style="thin">
        <color theme="2" tint="-0.09996999800205231"/>
      </left>
      <right/>
      <top/>
      <bottom/>
    </border>
    <border>
      <left style="thin">
        <color theme="2" tint="-0.09996999800205231"/>
      </left>
      <right style="thin">
        <color theme="2" tint="-0.09996999800205231"/>
      </right>
      <top/>
      <bottom style="thin">
        <color theme="2" tint="-0.09996999800205231"/>
      </bottom>
    </border>
    <border>
      <left style="thin">
        <color theme="1"/>
      </left>
      <right style="thin"/>
      <top style="thin">
        <color theme="1"/>
      </top>
      <bottom/>
    </border>
    <border>
      <left/>
      <right/>
      <top style="thin">
        <color theme="1"/>
      </top>
      <bottom/>
    </border>
    <border>
      <left style="thin"/>
      <right style="thin">
        <color theme="1"/>
      </right>
      <top style="thin">
        <color theme="1"/>
      </top>
      <bottom/>
    </border>
    <border>
      <left style="medium">
        <color theme="1"/>
      </left>
      <right style="medium"/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 style="medium">
        <color theme="1"/>
      </bottom>
    </border>
    <border>
      <left/>
      <right style="thin">
        <color theme="1"/>
      </right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 style="thin"/>
      <right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medium">
        <color theme="1"/>
      </top>
      <bottom style="medium">
        <color theme="1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2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164" fontId="0" fillId="2" borderId="1" xfId="0" applyNumberFormat="1" applyFill="1" applyBorder="1" applyAlignment="1">
      <alignment horizontal="center" vertical="center" wrapText="1"/>
    </xf>
    <xf numFmtId="164" fontId="0" fillId="0" borderId="0" xfId="0" applyNumberFormat="1"/>
    <xf numFmtId="164" fontId="0" fillId="3" borderId="2" xfId="0" applyNumberFormat="1" applyFill="1" applyBorder="1"/>
    <xf numFmtId="0" fontId="0" fillId="0" borderId="3" xfId="0" applyBorder="1" applyAlignment="1">
      <alignment wrapText="1"/>
    </xf>
    <xf numFmtId="0" fontId="0" fillId="0" borderId="3" xfId="0" applyFill="1" applyBorder="1" applyAlignment="1">
      <alignment wrapText="1"/>
    </xf>
    <xf numFmtId="0" fontId="0" fillId="2" borderId="4" xfId="0" applyFill="1" applyBorder="1" applyAlignment="1">
      <alignment horizontal="center" vertical="center"/>
    </xf>
    <xf numFmtId="11" fontId="0" fillId="0" borderId="5" xfId="0" applyNumberFormat="1" applyBorder="1" applyAlignment="1">
      <alignment horizontal="right"/>
    </xf>
    <xf numFmtId="0" fontId="0" fillId="2" borderId="6" xfId="0" applyFill="1" applyBorder="1"/>
    <xf numFmtId="0" fontId="0" fillId="0" borderId="5" xfId="0" applyBorder="1" applyAlignment="1">
      <alignment horizontal="right"/>
    </xf>
    <xf numFmtId="16" fontId="0" fillId="0" borderId="5" xfId="0" applyNumberFormat="1" applyBorder="1" applyAlignment="1">
      <alignment horizontal="right"/>
    </xf>
    <xf numFmtId="0" fontId="0" fillId="0" borderId="7" xfId="0" applyBorder="1"/>
    <xf numFmtId="0" fontId="0" fillId="0" borderId="8" xfId="0" applyBorder="1"/>
    <xf numFmtId="164" fontId="0" fillId="3" borderId="8" xfId="0" applyNumberFormat="1" applyFill="1" applyBorder="1"/>
    <xf numFmtId="164" fontId="0" fillId="3" borderId="9" xfId="0" applyNumberFormat="1" applyFill="1" applyBorder="1"/>
    <xf numFmtId="0" fontId="0" fillId="4" borderId="10" xfId="0" applyFill="1" applyBorder="1" applyAlignment="1">
      <alignment horizontal="right"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0" borderId="14" xfId="0" applyBorder="1"/>
    <xf numFmtId="164" fontId="0" fillId="3" borderId="14" xfId="0" applyNumberFormat="1" applyFill="1" applyBorder="1"/>
    <xf numFmtId="164" fontId="0" fillId="3" borderId="15" xfId="0" applyNumberFormat="1" applyFill="1" applyBorder="1"/>
    <xf numFmtId="0" fontId="0" fillId="0" borderId="7" xfId="0" applyFill="1" applyBorder="1"/>
    <xf numFmtId="11" fontId="0" fillId="5" borderId="16" xfId="0" applyNumberFormat="1" applyFill="1" applyBorder="1" applyAlignment="1">
      <alignment horizontal="right"/>
    </xf>
    <xf numFmtId="0" fontId="0" fillId="0" borderId="17" xfId="0" applyFill="1" applyBorder="1" applyAlignment="1">
      <alignment wrapText="1"/>
    </xf>
    <xf numFmtId="0" fontId="0" fillId="5" borderId="16" xfId="0" applyFill="1" applyBorder="1" applyAlignment="1">
      <alignment horizontal="right"/>
    </xf>
    <xf numFmtId="0" fontId="0" fillId="0" borderId="17" xfId="0" applyFill="1" applyBorder="1"/>
    <xf numFmtId="0" fontId="0" fillId="6" borderId="18" xfId="0" applyFont="1" applyFill="1" applyBorder="1" applyAlignment="1">
      <alignment/>
    </xf>
    <xf numFmtId="0" fontId="0" fillId="0" borderId="0" xfId="0" applyFont="1"/>
    <xf numFmtId="0" fontId="0" fillId="6" borderId="14" xfId="0" applyFont="1" applyFill="1" applyBorder="1" applyAlignment="1">
      <alignment/>
    </xf>
    <xf numFmtId="0" fontId="0" fillId="6" borderId="15" xfId="0" applyFont="1" applyFill="1" applyBorder="1" applyAlignment="1">
      <alignment/>
    </xf>
    <xf numFmtId="0" fontId="5" fillId="6" borderId="19" xfId="0" applyFont="1" applyFill="1" applyBorder="1" applyAlignment="1">
      <alignment/>
    </xf>
    <xf numFmtId="0" fontId="5" fillId="6" borderId="20" xfId="0" applyFont="1" applyFill="1" applyBorder="1" applyAlignment="1">
      <alignment wrapText="1"/>
    </xf>
    <xf numFmtId="0" fontId="5" fillId="6" borderId="19" xfId="0" applyFont="1" applyFill="1" applyBorder="1" applyAlignment="1">
      <alignment wrapText="1"/>
    </xf>
    <xf numFmtId="16" fontId="0" fillId="6" borderId="21" xfId="0" applyNumberFormat="1" applyFont="1" applyFill="1" applyBorder="1" applyAlignment="1">
      <alignment horizontal="right"/>
    </xf>
    <xf numFmtId="0" fontId="0" fillId="0" borderId="22" xfId="0" applyBorder="1"/>
    <xf numFmtId="0" fontId="6" fillId="6" borderId="23" xfId="0" applyFont="1" applyFill="1" applyBorder="1" applyAlignment="1">
      <alignment wrapText="1"/>
    </xf>
    <xf numFmtId="0" fontId="6" fillId="6" borderId="23" xfId="0" applyFont="1" applyFill="1" applyBorder="1" applyAlignment="1">
      <alignment/>
    </xf>
    <xf numFmtId="0" fontId="0" fillId="0" borderId="24" xfId="0" applyBorder="1"/>
    <xf numFmtId="164" fontId="0" fillId="0" borderId="22" xfId="0" applyNumberFormat="1" applyBorder="1"/>
    <xf numFmtId="0" fontId="6" fillId="0" borderId="23" xfId="0" applyFont="1" applyBorder="1"/>
    <xf numFmtId="0" fontId="6" fillId="0" borderId="25" xfId="0" applyFont="1" applyBorder="1"/>
    <xf numFmtId="164" fontId="6" fillId="0" borderId="25" xfId="0" applyNumberFormat="1" applyFont="1" applyBorder="1"/>
    <xf numFmtId="0" fontId="0" fillId="6" borderId="20" xfId="0" applyFont="1" applyFill="1" applyBorder="1" applyAlignment="1">
      <alignment/>
    </xf>
    <xf numFmtId="0" fontId="5" fillId="6" borderId="26" xfId="0" applyFont="1" applyFill="1" applyBorder="1" applyAlignment="1">
      <alignment horizontal="right"/>
    </xf>
    <xf numFmtId="0" fontId="0" fillId="0" borderId="27" xfId="0" applyFont="1" applyBorder="1"/>
    <xf numFmtId="0" fontId="0" fillId="6" borderId="28" xfId="0" applyFont="1" applyFill="1" applyBorder="1" applyAlignment="1">
      <alignment/>
    </xf>
    <xf numFmtId="0" fontId="0" fillId="0" borderId="29" xfId="0" applyFont="1" applyBorder="1"/>
    <xf numFmtId="0" fontId="3" fillId="7" borderId="30" xfId="0" applyFont="1" applyFill="1" applyBorder="1"/>
    <xf numFmtId="0" fontId="3" fillId="7" borderId="31" xfId="0" applyFont="1" applyFill="1" applyBorder="1"/>
    <xf numFmtId="164" fontId="3" fillId="7" borderId="32" xfId="0" applyNumberFormat="1" applyFont="1" applyFill="1" applyBorder="1"/>
    <xf numFmtId="0" fontId="3" fillId="7" borderId="32" xfId="0" applyFont="1" applyFill="1" applyBorder="1"/>
    <xf numFmtId="0" fontId="0" fillId="0" borderId="7" xfId="0" applyFill="1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6" borderId="8" xfId="0" applyFont="1" applyFill="1" applyBorder="1" applyAlignment="1">
      <alignment/>
    </xf>
    <xf numFmtId="0" fontId="0" fillId="0" borderId="2" xfId="0" applyBorder="1" applyAlignment="1">
      <alignment horizontal="center" vertical="center" wrapText="1"/>
    </xf>
    <xf numFmtId="0" fontId="0" fillId="6" borderId="8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0" fillId="6" borderId="14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 wrapText="1"/>
    </xf>
    <xf numFmtId="164" fontId="0" fillId="2" borderId="34" xfId="0" applyNumberFormat="1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0" fontId="0" fillId="0" borderId="36" xfId="0" applyBorder="1"/>
    <xf numFmtId="0" fontId="0" fillId="0" borderId="37" xfId="0" applyBorder="1"/>
    <xf numFmtId="0" fontId="0" fillId="0" borderId="38" xfId="0" applyBorder="1"/>
    <xf numFmtId="164" fontId="0" fillId="0" borderId="37" xfId="0" applyNumberFormat="1" applyBorder="1"/>
    <xf numFmtId="164" fontId="0" fillId="5" borderId="34" xfId="0" applyNumberFormat="1" applyFill="1" applyBorder="1"/>
    <xf numFmtId="164" fontId="0" fillId="0" borderId="38" xfId="0" applyNumberFormat="1" applyBorder="1"/>
    <xf numFmtId="164" fontId="0" fillId="3" borderId="9" xfId="0" applyNumberFormat="1" applyFill="1" applyBorder="1" applyAlignment="1">
      <alignment horizontal="center" vertical="center"/>
    </xf>
    <xf numFmtId="164" fontId="3" fillId="7" borderId="39" xfId="0" applyNumberFormat="1" applyFont="1" applyFill="1" applyBorder="1"/>
    <xf numFmtId="0" fontId="0" fillId="0" borderId="8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64" fontId="0" fillId="3" borderId="40" xfId="0" applyNumberFormat="1" applyFill="1" applyBorder="1"/>
    <xf numFmtId="164" fontId="0" fillId="3" borderId="41" xfId="0" applyNumberFormat="1" applyFill="1" applyBorder="1"/>
    <xf numFmtId="0" fontId="4" fillId="8" borderId="5" xfId="0" applyFont="1" applyFill="1" applyBorder="1" applyAlignment="1">
      <alignment horizontal="center" vertical="center"/>
    </xf>
    <xf numFmtId="0" fontId="0" fillId="8" borderId="38" xfId="0" applyFill="1" applyBorder="1"/>
    <xf numFmtId="0" fontId="0" fillId="3" borderId="2" xfId="0" applyFill="1" applyBorder="1"/>
    <xf numFmtId="0" fontId="3" fillId="3" borderId="2" xfId="0" applyFont="1" applyFill="1" applyBorder="1" applyAlignment="1">
      <alignment horizontal="right"/>
    </xf>
    <xf numFmtId="0" fontId="0" fillId="0" borderId="42" xfId="0" applyFill="1" applyBorder="1" applyAlignment="1">
      <alignment wrapText="1"/>
    </xf>
    <xf numFmtId="0" fontId="0" fillId="0" borderId="40" xfId="0" applyBorder="1" applyAlignment="1">
      <alignment horizontal="center" vertical="center"/>
    </xf>
    <xf numFmtId="0" fontId="0" fillId="0" borderId="40" xfId="0" applyBorder="1"/>
    <xf numFmtId="0" fontId="5" fillId="6" borderId="43" xfId="0" applyFont="1" applyFill="1" applyBorder="1" applyAlignment="1">
      <alignment wrapText="1"/>
    </xf>
    <xf numFmtId="0" fontId="4" fillId="8" borderId="44" xfId="0" applyFont="1" applyFill="1" applyBorder="1" applyAlignment="1">
      <alignment/>
    </xf>
    <xf numFmtId="0" fontId="0" fillId="8" borderId="45" xfId="0" applyFill="1" applyBorder="1" applyAlignment="1">
      <alignment/>
    </xf>
    <xf numFmtId="0" fontId="0" fillId="8" borderId="46" xfId="0" applyFill="1" applyBorder="1" applyAlignment="1">
      <alignment/>
    </xf>
    <xf numFmtId="0" fontId="0" fillId="5" borderId="10" xfId="0" applyFill="1" applyBorder="1" applyAlignment="1">
      <alignment/>
    </xf>
    <xf numFmtId="0" fontId="0" fillId="5" borderId="12" xfId="0" applyFill="1" applyBorder="1" applyAlignment="1">
      <alignment/>
    </xf>
    <xf numFmtId="0" fontId="0" fillId="5" borderId="13" xfId="0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4" fillId="8" borderId="20" xfId="0" applyFont="1" applyFill="1" applyBorder="1" applyAlignment="1">
      <alignment/>
    </xf>
    <xf numFmtId="0" fontId="4" fillId="8" borderId="14" xfId="0" applyFont="1" applyFill="1" applyBorder="1" applyAlignment="1">
      <alignment/>
    </xf>
    <xf numFmtId="0" fontId="4" fillId="8" borderId="41" xfId="0" applyFont="1" applyFill="1" applyBorder="1" applyAlignment="1">
      <alignment/>
    </xf>
    <xf numFmtId="0" fontId="0" fillId="3" borderId="47" xfId="0" applyFill="1" applyBorder="1" applyAlignment="1">
      <alignment/>
    </xf>
    <xf numFmtId="0" fontId="0" fillId="0" borderId="19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59836-2DE4-4A9E-BE02-FAFBB84747AE}">
  <sheetPr>
    <pageSetUpPr fitToPage="1"/>
  </sheetPr>
  <dimension ref="A1:G42"/>
  <sheetViews>
    <sheetView tabSelected="1" workbookViewId="0" topLeftCell="A19">
      <selection activeCell="C30" sqref="C30"/>
    </sheetView>
  </sheetViews>
  <sheetFormatPr defaultColWidth="9.140625" defaultRowHeight="15"/>
  <cols>
    <col min="1" max="1" width="6.8515625" style="0" customWidth="1"/>
    <col min="2" max="2" width="50.421875" style="0" customWidth="1"/>
    <col min="3" max="3" width="16.140625" style="0" customWidth="1"/>
    <col min="4" max="4" width="18.140625" style="5" customWidth="1"/>
    <col min="5" max="5" width="13.8515625" style="0" customWidth="1"/>
    <col min="6" max="6" width="18.8515625" style="5" customWidth="1"/>
    <col min="7" max="7" width="18.140625" style="0" customWidth="1"/>
  </cols>
  <sheetData>
    <row r="1" spans="2:6" ht="18.75" thickBot="1">
      <c r="B1" s="96" t="s">
        <v>12</v>
      </c>
      <c r="C1" s="96"/>
      <c r="D1" s="96"/>
      <c r="E1" s="96"/>
      <c r="F1" s="96"/>
    </row>
    <row r="2" spans="1:7" ht="45.75" thickBot="1">
      <c r="A2" s="11"/>
      <c r="B2" s="9" t="s">
        <v>0</v>
      </c>
      <c r="C2" s="1" t="s">
        <v>1</v>
      </c>
      <c r="D2" s="4" t="s">
        <v>2</v>
      </c>
      <c r="E2" s="67" t="s">
        <v>3</v>
      </c>
      <c r="F2" s="68" t="s">
        <v>52</v>
      </c>
      <c r="G2" s="69" t="s">
        <v>95</v>
      </c>
    </row>
    <row r="3" spans="1:7" ht="15.75" thickBot="1">
      <c r="A3" s="66" t="s">
        <v>22</v>
      </c>
      <c r="B3" s="97" t="s">
        <v>42</v>
      </c>
      <c r="C3" s="98"/>
      <c r="D3" s="98"/>
      <c r="E3" s="98"/>
      <c r="F3" s="99"/>
      <c r="G3" s="70"/>
    </row>
    <row r="4" spans="1:7" ht="15.75" thickBot="1">
      <c r="A4" s="18" t="s">
        <v>16</v>
      </c>
      <c r="B4" s="19" t="s">
        <v>23</v>
      </c>
      <c r="C4" s="20"/>
      <c r="D4" s="20"/>
      <c r="E4" s="20"/>
      <c r="F4" s="21"/>
      <c r="G4" s="74">
        <f>G5+G6+G7+G8+G9+G10</f>
        <v>0</v>
      </c>
    </row>
    <row r="5" spans="1:7" ht="32.25">
      <c r="A5" s="10" t="s">
        <v>60</v>
      </c>
      <c r="B5" s="14" t="s">
        <v>20</v>
      </c>
      <c r="C5" s="78" t="s">
        <v>86</v>
      </c>
      <c r="D5" s="16">
        <v>0</v>
      </c>
      <c r="E5" s="15" t="s">
        <v>8</v>
      </c>
      <c r="F5" s="17">
        <v>0</v>
      </c>
      <c r="G5" s="73">
        <f>F5*12</f>
        <v>0</v>
      </c>
    </row>
    <row r="6" spans="1:7" ht="32.25">
      <c r="A6" s="10" t="s">
        <v>61</v>
      </c>
      <c r="B6" s="3" t="s">
        <v>21</v>
      </c>
      <c r="C6" s="79" t="s">
        <v>87</v>
      </c>
      <c r="D6" s="6">
        <v>0</v>
      </c>
      <c r="E6" s="2" t="s">
        <v>37</v>
      </c>
      <c r="F6" s="17">
        <v>0</v>
      </c>
      <c r="G6" s="73">
        <f aca="true" t="shared" si="0" ref="G6:G10">F6*12</f>
        <v>0</v>
      </c>
    </row>
    <row r="7" spans="1:7" ht="30" customHeight="1">
      <c r="A7" s="10" t="s">
        <v>62</v>
      </c>
      <c r="B7" s="7" t="s">
        <v>38</v>
      </c>
      <c r="C7" s="56" t="s">
        <v>88</v>
      </c>
      <c r="D7" s="6">
        <v>0</v>
      </c>
      <c r="E7" s="2" t="s">
        <v>8</v>
      </c>
      <c r="F7" s="17">
        <v>0</v>
      </c>
      <c r="G7" s="73">
        <f t="shared" si="0"/>
        <v>0</v>
      </c>
    </row>
    <row r="8" spans="1:7" ht="15">
      <c r="A8" s="10" t="s">
        <v>63</v>
      </c>
      <c r="B8" s="7" t="s">
        <v>90</v>
      </c>
      <c r="C8" s="56" t="s">
        <v>53</v>
      </c>
      <c r="D8" s="6">
        <v>0</v>
      </c>
      <c r="E8" s="2" t="s">
        <v>91</v>
      </c>
      <c r="F8" s="17">
        <v>0</v>
      </c>
      <c r="G8" s="73">
        <f t="shared" si="0"/>
        <v>0</v>
      </c>
    </row>
    <row r="9" spans="1:7" ht="30">
      <c r="A9" s="10" t="s">
        <v>64</v>
      </c>
      <c r="B9" s="7" t="s">
        <v>39</v>
      </c>
      <c r="C9" s="56" t="s">
        <v>53</v>
      </c>
      <c r="D9" s="6">
        <v>0</v>
      </c>
      <c r="E9" s="2" t="s">
        <v>9</v>
      </c>
      <c r="F9" s="17">
        <v>0</v>
      </c>
      <c r="G9" s="73">
        <f t="shared" si="0"/>
        <v>0</v>
      </c>
    </row>
    <row r="10" spans="1:7" ht="15.75" thickBot="1">
      <c r="A10" s="10" t="s">
        <v>65</v>
      </c>
      <c r="B10" s="3" t="s">
        <v>26</v>
      </c>
      <c r="C10" s="56" t="s">
        <v>53</v>
      </c>
      <c r="D10" s="6">
        <v>0</v>
      </c>
      <c r="E10" s="2" t="s">
        <v>10</v>
      </c>
      <c r="F10" s="17">
        <v>0</v>
      </c>
      <c r="G10" s="73">
        <f t="shared" si="0"/>
        <v>0</v>
      </c>
    </row>
    <row r="11" spans="1:7" ht="15.75" thickBot="1">
      <c r="A11" s="26" t="s">
        <v>17</v>
      </c>
      <c r="B11" s="93" t="s">
        <v>25</v>
      </c>
      <c r="C11" s="94"/>
      <c r="D11" s="94"/>
      <c r="E11" s="94"/>
      <c r="F11" s="95"/>
      <c r="G11" s="74" t="e">
        <f>G12+#REF!+#REF!+#REF!+#REF!+G13+#REF!+G14+G15</f>
        <v>#REF!</v>
      </c>
    </row>
    <row r="12" spans="1:7" ht="75">
      <c r="A12" s="12" t="s">
        <v>92</v>
      </c>
      <c r="B12" s="55" t="s">
        <v>93</v>
      </c>
      <c r="C12" s="62" t="s">
        <v>81</v>
      </c>
      <c r="D12" s="16">
        <v>0</v>
      </c>
      <c r="E12" s="15" t="s">
        <v>8</v>
      </c>
      <c r="F12" s="17">
        <v>0</v>
      </c>
      <c r="G12" s="73">
        <f>F12*12</f>
        <v>0</v>
      </c>
    </row>
    <row r="13" spans="1:7" ht="30" customHeight="1">
      <c r="A13" s="12" t="s">
        <v>66</v>
      </c>
      <c r="B13" s="8" t="s">
        <v>40</v>
      </c>
      <c r="C13" s="62" t="s">
        <v>83</v>
      </c>
      <c r="D13" s="6">
        <v>0</v>
      </c>
      <c r="E13" s="2" t="s">
        <v>9</v>
      </c>
      <c r="F13" s="17">
        <v>0</v>
      </c>
      <c r="G13" s="73">
        <f aca="true" t="shared" si="1" ref="G13:G15">F13*12</f>
        <v>0</v>
      </c>
    </row>
    <row r="14" spans="1:7" ht="15" customHeight="1">
      <c r="A14" s="12" t="s">
        <v>67</v>
      </c>
      <c r="B14" s="27" t="s">
        <v>43</v>
      </c>
      <c r="C14" s="59" t="s">
        <v>55</v>
      </c>
      <c r="D14" s="6">
        <v>0</v>
      </c>
      <c r="E14" s="2" t="s">
        <v>9</v>
      </c>
      <c r="F14" s="17">
        <v>0</v>
      </c>
      <c r="G14" s="73">
        <f t="shared" si="1"/>
        <v>0</v>
      </c>
    </row>
    <row r="15" spans="1:7" ht="15.75" thickBot="1">
      <c r="A15" s="12" t="s">
        <v>68</v>
      </c>
      <c r="B15" s="27" t="s">
        <v>27</v>
      </c>
      <c r="C15" s="58" t="s">
        <v>56</v>
      </c>
      <c r="D15" s="23">
        <v>0</v>
      </c>
      <c r="E15" s="22" t="s">
        <v>10</v>
      </c>
      <c r="F15" s="17">
        <v>0</v>
      </c>
      <c r="G15" s="73">
        <f t="shared" si="1"/>
        <v>0</v>
      </c>
    </row>
    <row r="16" spans="1:7" ht="15.75" thickBot="1">
      <c r="A16" s="28" t="s">
        <v>18</v>
      </c>
      <c r="B16" s="93" t="s">
        <v>4</v>
      </c>
      <c r="C16" s="94"/>
      <c r="D16" s="94"/>
      <c r="E16" s="94"/>
      <c r="F16" s="95"/>
      <c r="G16" s="74" t="e">
        <f>G17+#REF!+#REF!+G18</f>
        <v>#REF!</v>
      </c>
    </row>
    <row r="17" spans="1:7" ht="60">
      <c r="A17" s="12" t="s">
        <v>69</v>
      </c>
      <c r="B17" s="55" t="s">
        <v>94</v>
      </c>
      <c r="C17" s="57" t="s">
        <v>80</v>
      </c>
      <c r="D17" s="16">
        <v>0</v>
      </c>
      <c r="E17" s="15" t="s">
        <v>8</v>
      </c>
      <c r="F17" s="17">
        <v>0</v>
      </c>
      <c r="G17" s="73">
        <f>F17*12</f>
        <v>0</v>
      </c>
    </row>
    <row r="18" spans="1:7" ht="30.75" thickBot="1">
      <c r="A18" s="12" t="s">
        <v>70</v>
      </c>
      <c r="B18" s="27" t="s">
        <v>28</v>
      </c>
      <c r="C18" s="59" t="s">
        <v>58</v>
      </c>
      <c r="D18" s="23">
        <v>0</v>
      </c>
      <c r="E18" s="22" t="s">
        <v>9</v>
      </c>
      <c r="F18" s="17">
        <v>0</v>
      </c>
      <c r="G18" s="75">
        <f aca="true" t="shared" si="2" ref="G18">F18*12</f>
        <v>0</v>
      </c>
    </row>
    <row r="19" spans="1:7" ht="15.75" thickBot="1">
      <c r="A19" s="28" t="s">
        <v>19</v>
      </c>
      <c r="B19" s="93" t="s">
        <v>5</v>
      </c>
      <c r="C19" s="94"/>
      <c r="D19" s="94"/>
      <c r="E19" s="94"/>
      <c r="F19" s="95"/>
      <c r="G19" s="74">
        <f>G20+G21</f>
        <v>0</v>
      </c>
    </row>
    <row r="20" spans="1:7" ht="17.25">
      <c r="A20" s="12" t="s">
        <v>71</v>
      </c>
      <c r="B20" s="25" t="s">
        <v>20</v>
      </c>
      <c r="C20" s="60" t="s">
        <v>78</v>
      </c>
      <c r="D20" s="16">
        <v>0</v>
      </c>
      <c r="E20" s="15" t="s">
        <v>8</v>
      </c>
      <c r="F20" s="17">
        <v>0</v>
      </c>
      <c r="G20" s="73">
        <f>F20*12</f>
        <v>0</v>
      </c>
    </row>
    <row r="21" spans="1:7" ht="15.75" thickBot="1">
      <c r="A21" s="12" t="s">
        <v>72</v>
      </c>
      <c r="B21" s="86" t="s">
        <v>50</v>
      </c>
      <c r="C21" s="87" t="s">
        <v>57</v>
      </c>
      <c r="D21" s="80">
        <v>0</v>
      </c>
      <c r="E21" s="88" t="s">
        <v>51</v>
      </c>
      <c r="F21" s="81">
        <v>0</v>
      </c>
      <c r="G21" s="73">
        <f>F21*12</f>
        <v>0</v>
      </c>
    </row>
    <row r="22" spans="1:7" ht="15.75" thickBot="1">
      <c r="A22" s="28" t="s">
        <v>14</v>
      </c>
      <c r="B22" s="93" t="s">
        <v>6</v>
      </c>
      <c r="C22" s="94"/>
      <c r="D22" s="94"/>
      <c r="E22" s="94"/>
      <c r="F22" s="95"/>
      <c r="G22" s="74">
        <f>G23+G24</f>
        <v>0</v>
      </c>
    </row>
    <row r="23" spans="1:7" ht="17.25">
      <c r="A23" s="13" t="s">
        <v>73</v>
      </c>
      <c r="B23" s="25" t="s">
        <v>21</v>
      </c>
      <c r="C23" s="60" t="s">
        <v>79</v>
      </c>
      <c r="D23" s="16">
        <v>0</v>
      </c>
      <c r="E23" s="88" t="s">
        <v>31</v>
      </c>
      <c r="F23" s="17">
        <v>0</v>
      </c>
      <c r="G23" s="73">
        <f>F23*12</f>
        <v>0</v>
      </c>
    </row>
    <row r="24" spans="1:7" ht="15.75" thickBot="1">
      <c r="A24" s="12" t="s">
        <v>74</v>
      </c>
      <c r="B24" s="29" t="s">
        <v>30</v>
      </c>
      <c r="C24" s="59" t="s">
        <v>89</v>
      </c>
      <c r="D24" s="23">
        <v>0</v>
      </c>
      <c r="E24" s="22" t="s">
        <v>31</v>
      </c>
      <c r="F24" s="24">
        <v>0</v>
      </c>
      <c r="G24" s="73">
        <f>F24*12</f>
        <v>0</v>
      </c>
    </row>
    <row r="25" spans="1:7" ht="15.75" thickBot="1">
      <c r="A25" s="28" t="s">
        <v>15</v>
      </c>
      <c r="B25" s="93" t="s">
        <v>7</v>
      </c>
      <c r="C25" s="94"/>
      <c r="D25" s="94"/>
      <c r="E25" s="94"/>
      <c r="F25" s="95"/>
      <c r="G25" s="74">
        <f>G26+G27</f>
        <v>0</v>
      </c>
    </row>
    <row r="26" spans="1:7" ht="15">
      <c r="A26" s="12" t="s">
        <v>75</v>
      </c>
      <c r="B26" s="25" t="s">
        <v>29</v>
      </c>
      <c r="C26" s="60" t="s">
        <v>57</v>
      </c>
      <c r="D26" s="16">
        <v>0</v>
      </c>
      <c r="E26" s="15" t="s">
        <v>41</v>
      </c>
      <c r="F26" s="17">
        <v>0</v>
      </c>
      <c r="G26" s="73">
        <f>F26*12</f>
        <v>0</v>
      </c>
    </row>
    <row r="27" spans="1:7" ht="15">
      <c r="A27" s="12" t="s">
        <v>76</v>
      </c>
      <c r="B27" s="29" t="s">
        <v>44</v>
      </c>
      <c r="C27" s="59" t="s">
        <v>59</v>
      </c>
      <c r="D27" s="80">
        <v>0</v>
      </c>
      <c r="E27" s="22" t="s">
        <v>8</v>
      </c>
      <c r="F27" s="81">
        <v>0</v>
      </c>
      <c r="G27" s="73">
        <f>F27*12</f>
        <v>0</v>
      </c>
    </row>
    <row r="28" spans="1:7" ht="15">
      <c r="A28" s="85" t="s">
        <v>22</v>
      </c>
      <c r="B28" s="100"/>
      <c r="C28" s="101"/>
      <c r="D28" s="6"/>
      <c r="E28" s="84"/>
      <c r="F28" s="6"/>
      <c r="G28" s="6"/>
    </row>
    <row r="29" spans="1:7" ht="15.75" thickBot="1">
      <c r="A29" s="82" t="s">
        <v>24</v>
      </c>
      <c r="B29" s="90" t="s">
        <v>45</v>
      </c>
      <c r="C29" s="91"/>
      <c r="D29" s="91"/>
      <c r="E29" s="91"/>
      <c r="F29" s="92"/>
      <c r="G29" s="83"/>
    </row>
    <row r="30" spans="1:7" s="31" customFormat="1" ht="30" thickBot="1">
      <c r="A30" s="37" t="s">
        <v>32</v>
      </c>
      <c r="B30" s="89" t="s">
        <v>96</v>
      </c>
      <c r="C30" s="63" t="s">
        <v>97</v>
      </c>
      <c r="D30" s="16">
        <v>0</v>
      </c>
      <c r="E30" s="61" t="s">
        <v>13</v>
      </c>
      <c r="F30" s="76" t="s">
        <v>85</v>
      </c>
      <c r="G30" s="71"/>
    </row>
    <row r="31" spans="1:7" s="31" customFormat="1" ht="18" thickBot="1">
      <c r="A31" s="37" t="s">
        <v>33</v>
      </c>
      <c r="B31" s="34" t="s">
        <v>46</v>
      </c>
      <c r="C31" s="64" t="s">
        <v>82</v>
      </c>
      <c r="D31" s="16">
        <v>0</v>
      </c>
      <c r="E31" s="30" t="s">
        <v>13</v>
      </c>
      <c r="F31" s="76" t="s">
        <v>85</v>
      </c>
      <c r="G31" s="71"/>
    </row>
    <row r="32" spans="1:7" s="31" customFormat="1" ht="15.75" thickBot="1">
      <c r="A32" s="37" t="s">
        <v>34</v>
      </c>
      <c r="B32" s="34" t="s">
        <v>47</v>
      </c>
      <c r="C32" s="64" t="s">
        <v>54</v>
      </c>
      <c r="D32" s="16">
        <v>0</v>
      </c>
      <c r="E32" s="30" t="s">
        <v>13</v>
      </c>
      <c r="F32" s="76" t="s">
        <v>85</v>
      </c>
      <c r="G32" s="71"/>
    </row>
    <row r="33" spans="1:7" s="31" customFormat="1" ht="30" thickBot="1">
      <c r="A33" s="37" t="s">
        <v>35</v>
      </c>
      <c r="B33" s="35" t="s">
        <v>48</v>
      </c>
      <c r="C33" s="65" t="s">
        <v>84</v>
      </c>
      <c r="D33" s="16">
        <v>0</v>
      </c>
      <c r="E33" s="30" t="s">
        <v>13</v>
      </c>
      <c r="F33" s="76" t="s">
        <v>85</v>
      </c>
      <c r="G33" s="71"/>
    </row>
    <row r="34" spans="1:7" s="31" customFormat="1" ht="30" customHeight="1">
      <c r="A34" s="37" t="s">
        <v>36</v>
      </c>
      <c r="B34" s="36" t="s">
        <v>49</v>
      </c>
      <c r="C34" s="64" t="s">
        <v>77</v>
      </c>
      <c r="D34" s="16">
        <v>0</v>
      </c>
      <c r="E34" s="30" t="s">
        <v>13</v>
      </c>
      <c r="F34" s="76" t="s">
        <v>85</v>
      </c>
      <c r="G34" s="71"/>
    </row>
    <row r="35" spans="1:7" s="31" customFormat="1" ht="15.75" thickBot="1">
      <c r="A35" s="47"/>
      <c r="B35" s="48"/>
      <c r="C35" s="49"/>
      <c r="D35" s="46"/>
      <c r="E35" s="32"/>
      <c r="F35" s="33"/>
      <c r="G35" s="72"/>
    </row>
    <row r="36" spans="1:7" ht="15.75" thickBot="1">
      <c r="A36" s="50"/>
      <c r="B36" s="51" t="s">
        <v>11</v>
      </c>
      <c r="C36" s="52"/>
      <c r="D36" s="53"/>
      <c r="E36" s="54"/>
      <c r="F36" s="77">
        <v>0</v>
      </c>
      <c r="G36" s="77">
        <v>0</v>
      </c>
    </row>
    <row r="37" spans="1:7" ht="15">
      <c r="A37" s="44"/>
      <c r="B37" s="44"/>
      <c r="C37" s="44"/>
      <c r="D37" s="45"/>
      <c r="E37" s="44"/>
      <c r="F37" s="45"/>
      <c r="G37" s="41"/>
    </row>
    <row r="38" spans="1:6" ht="15">
      <c r="A38" s="43"/>
      <c r="B38" s="39"/>
      <c r="C38" s="39"/>
      <c r="D38" s="39"/>
      <c r="E38" s="39"/>
      <c r="F38" s="39"/>
    </row>
    <row r="39" spans="1:6" ht="15">
      <c r="A39" s="43"/>
      <c r="B39" s="40"/>
      <c r="C39" s="40"/>
      <c r="D39" s="40"/>
      <c r="E39" s="40"/>
      <c r="F39" s="40"/>
    </row>
    <row r="40" spans="1:7" ht="15">
      <c r="A40" s="43"/>
      <c r="B40" s="40"/>
      <c r="C40" s="40"/>
      <c r="D40" s="40"/>
      <c r="E40" s="40"/>
      <c r="F40" s="40"/>
      <c r="G40" s="41"/>
    </row>
    <row r="41" spans="1:7" ht="15">
      <c r="A41" s="43"/>
      <c r="B41" s="40"/>
      <c r="C41" s="40"/>
      <c r="D41" s="40"/>
      <c r="E41" s="40"/>
      <c r="F41" s="40"/>
      <c r="G41" s="41"/>
    </row>
    <row r="42" spans="1:6" ht="15">
      <c r="A42" s="38"/>
      <c r="C42" s="38"/>
      <c r="F42" s="42"/>
    </row>
  </sheetData>
  <mergeCells count="9">
    <mergeCell ref="B29:F29"/>
    <mergeCell ref="B22:F22"/>
    <mergeCell ref="B25:F25"/>
    <mergeCell ref="B1:F1"/>
    <mergeCell ref="B3:F3"/>
    <mergeCell ref="B11:F11"/>
    <mergeCell ref="B16:F16"/>
    <mergeCell ref="B19:F19"/>
    <mergeCell ref="B28:C2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Hrubá Iva</dc:creator>
  <cp:keywords/>
  <dc:description/>
  <cp:lastModifiedBy>Hrubá Iva</cp:lastModifiedBy>
  <cp:lastPrinted>2021-04-12T11:52:48Z</cp:lastPrinted>
  <dcterms:created xsi:type="dcterms:W3CDTF">2019-11-29T06:49:10Z</dcterms:created>
  <dcterms:modified xsi:type="dcterms:W3CDTF">2021-04-13T06:27:34Z</dcterms:modified>
  <cp:category/>
  <cp:version/>
  <cp:contentType/>
  <cp:contentStatus/>
</cp:coreProperties>
</file>