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E15"/>
  <c r="H6"/>
  <c r="H5"/>
  <c r="E25"/>
  <c r="E20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<sst xmlns="http://schemas.openxmlformats.org/spreadsheetml/2006/main" count="93" uniqueCount="81">
  <si>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</si>
  <si>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</si>
  <si>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</si>
  <si>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</si>
  <si>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</si>
  <si>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</si>
  <si>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</si>
  <si>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</si>
  <si>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</si>
  <si>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</si>
  <si>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</si>
  <si>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</si>
  <si>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</si>
  <si>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</si>
  <si>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</si>
  <si>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</si>
  <si>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</si>
  <si>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</si>
  <si>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</si>
  <si>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</si>
  <si>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</si>
  <si>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</si>
  <si>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</si>
  <si>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</si>
  <si>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</si>
  <si>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</si>
  <si>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</si>
  <si>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</si>
  <si>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</si>
  <si>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</si>
  <si>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</si>
  <si>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</si>
  <si>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</si>
  <si>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</si>
  <si>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</si>
  <si>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</si>
  <si>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</si>
  <si>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</si>
  <si>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</si>
  <si>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</si>
  <si>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</si>
  <si>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</si>
  <si>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</si>
  <si>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</si>
  <si>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</si>
  <si>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</si>
  <si>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</si>
  <si>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</si>
  <si>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</si>
  <si>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</si>
  <si>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</si>
  <si>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</si>
  <si>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</si>
  <si>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</si>
  <si>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</si>
  <si>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</si>
  <si>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</si>
  <si>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</si>
  <si>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</si>
  <si>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</si>
  <si>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</si>
  <si>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</si>
  <si>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</si>
  <si>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</si>
  <si>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</si>
  <si>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</si>
  <si>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</si>
  <si>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</si>
  <si>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</si>
  <si>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</si>
  <si>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</si>
  <si>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</si>
  <si>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</si>
  <si>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</si>
  <si>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</si>
  <si>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</si>
  <si>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</si>
  <si>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</si>
  <si>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15.11.2014</t>
  </si>
  <si>
    <t>6. měsíců</t>
  </si>
  <si>
    <t>10.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</si>
</sst>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91" workbookViewId="0">
      <selection activeCell="I26" sqref="I26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7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8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80">
        <v>597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80">
        <v>9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3">
        <f>E4</f>
        <v>597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37" t="s">
        <v>35</v>
      </c>
      <c r="E7" s="140">
        <v>250</v>
      </c>
      <c r="F7" s="143"/>
      <c r="G7" s="143"/>
      <c r="H7" s="69">
        <v>42078</v>
      </c>
      <c r="I7" s="75" t="s">
        <v>78</v>
      </c>
    </row>
    <row r="8" spans="2:9" s="4" customFormat="1" ht="69">
      <c r="B8" s="43" t="s">
        <v>59</v>
      </c>
      <c r="C8" s="18" t="s">
        <v>53</v>
      </c>
      <c r="D8" s="138"/>
      <c r="E8" s="141"/>
      <c r="F8" s="144"/>
      <c r="G8" s="144"/>
      <c r="H8" s="70"/>
      <c r="I8" s="76"/>
    </row>
    <row r="9" spans="2:9" s="42" customFormat="1" ht="82.8">
      <c r="B9" s="43" t="s">
        <v>60</v>
      </c>
      <c r="C9" s="18" t="s">
        <v>54</v>
      </c>
      <c r="D9" s="138"/>
      <c r="E9" s="141"/>
      <c r="F9" s="144"/>
      <c r="G9" s="144"/>
      <c r="H9" s="131" t="s">
        <v>72</v>
      </c>
      <c r="I9" s="81">
        <f>I20</f>
        <v>42628</v>
      </c>
    </row>
    <row r="10" spans="2:9" s="42" customFormat="1" ht="69">
      <c r="B10" s="43" t="s">
        <v>61</v>
      </c>
      <c r="C10" s="18" t="s">
        <v>55</v>
      </c>
      <c r="D10" s="139"/>
      <c r="E10" s="142"/>
      <c r="F10" s="145"/>
      <c r="G10" s="145"/>
      <c r="H10" s="132"/>
      <c r="I10" s="82" t="s">
        <v>71</v>
      </c>
    </row>
    <row r="11" spans="2:9" s="4" customFormat="1" ht="27.6">
      <c r="B11" s="17" t="s">
        <v>15</v>
      </c>
      <c r="C11" s="18" t="s">
        <v>77</v>
      </c>
      <c r="D11" s="19" t="s">
        <v>34</v>
      </c>
      <c r="E11" s="77" t="s">
        <v>49</v>
      </c>
      <c r="F11" s="77" t="s">
        <v>49</v>
      </c>
      <c r="G11" s="77" t="s">
        <v>50</v>
      </c>
      <c r="H11" s="77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80">
        <f>E4</f>
        <v>597</v>
      </c>
      <c r="F12" s="48"/>
      <c r="G12" s="48"/>
      <c r="H12" s="71" t="s">
        <v>67</v>
      </c>
      <c r="I12" s="74">
        <f>I15</f>
        <v>42292</v>
      </c>
    </row>
    <row r="13" spans="2:9" s="4" customFormat="1" ht="15" customHeight="1">
      <c r="B13" s="20"/>
      <c r="C13" s="135" t="s">
        <v>62</v>
      </c>
      <c r="D13" s="117"/>
      <c r="E13" s="117"/>
      <c r="F13" s="136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4"/>
      <c r="F14" s="23"/>
      <c r="G14" s="23"/>
      <c r="H14" s="60"/>
      <c r="I14" s="61"/>
    </row>
    <row r="15" spans="2:9" s="6" customFormat="1" ht="48.75" customHeight="1">
      <c r="B15" s="89" t="s">
        <v>17</v>
      </c>
      <c r="C15" s="24" t="s">
        <v>74</v>
      </c>
      <c r="D15" s="146" t="s">
        <v>34</v>
      </c>
      <c r="E15" s="148">
        <f>E4</f>
        <v>597</v>
      </c>
      <c r="F15" s="129"/>
      <c r="G15" s="129"/>
      <c r="H15" s="131" t="s">
        <v>79</v>
      </c>
      <c r="I15" s="128">
        <f>H7+214</f>
        <v>42292</v>
      </c>
    </row>
    <row r="16" spans="2:9" s="6" customFormat="1" ht="27.6">
      <c r="B16" s="26" t="s">
        <v>18</v>
      </c>
      <c r="C16" s="18" t="s">
        <v>75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76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597</v>
      </c>
      <c r="F20" s="130"/>
      <c r="G20" s="130"/>
      <c r="H20" s="131" t="s">
        <v>80</v>
      </c>
      <c r="I20" s="122">
        <f>I15+336</f>
        <v>42628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5"/>
      <c r="H22" s="62"/>
      <c r="I22" s="63"/>
    </row>
    <row r="23" spans="2:14" s="6" customFormat="1" ht="24.9" customHeight="1">
      <c r="B23" s="41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8">
        <v>150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9">
        <f>E4</f>
        <v>597</v>
      </c>
      <c r="F25" s="52"/>
      <c r="G25" s="53"/>
      <c r="H25" s="69" t="s">
        <v>69</v>
      </c>
      <c r="I25" s="73">
        <f>I20+181</f>
        <v>42809</v>
      </c>
    </row>
    <row r="26" spans="2:14" s="4" customFormat="1" ht="30" customHeight="1">
      <c r="B26" s="35"/>
      <c r="C26" s="116" t="s">
        <v>21</v>
      </c>
      <c r="D26" s="117"/>
      <c r="E26" s="117"/>
      <c r="F26" s="117"/>
      <c r="G26" s="54"/>
      <c r="H26" s="64"/>
      <c r="I26" s="65"/>
    </row>
    <row r="27" spans="2:14" ht="156" customHeight="1" thickBot="1">
      <c r="B27" s="127" t="s">
        <v>65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64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6" t="s">
        <v>22</v>
      </c>
      <c r="D38" s="47"/>
      <c r="E38" s="85"/>
      <c r="F38" s="47"/>
      <c r="G38" s="47"/>
      <c r="H38" s="47"/>
      <c r="I38" s="47"/>
    </row>
    <row r="39" spans="2:9" ht="15" customHeight="1">
      <c r="C39" s="4"/>
      <c r="D39" s="5"/>
      <c r="E39" s="86"/>
      <c r="H39" s="44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2" t="s">
        <v>56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57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>&amp;R&amp;"Times New Roman,Tučné"&amp;12Příloha č. 1 ke SOD č. obj. .........., č. zhotov. ............ - KoPÚ &amp;KFF0000Bílov v Čechách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2013-08-26T13:37:16Z</dcterms:modified>
</cp:coreProperties>
</file>