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<sst xmlns="http://schemas.openxmlformats.org/spreadsheetml/2006/main" count="89" uniqueCount="73">
  <si>
    <t>MJ</t>
  </si>
  <si>
    <t>Počet MJ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</si>
  <si>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</si>
  <si>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</si>
  <si>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</si>
  <si>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</si>
  <si>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</si>
  <si>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</si>
  <si>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</si>
  <si>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</si>
  <si>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</si>
  <si>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</si>
  <si>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</si>
  <si>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</si>
  <si>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</si>
  <si>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</si>
  <si>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</si>
  <si>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</si>
  <si>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</si>
  <si>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</si>
  <si>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</si>
  <si>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</si>
  <si>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</si>
  <si>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</si>
  <si>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</si>
  <si>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</si>
  <si>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</si>
  <si>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</si>
  <si>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</si>
  <si>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</si>
  <si>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</si>
  <si>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</si>
  <si>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</si>
  <si>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</si>
  <si>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</si>
  <si>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</si>
  <si>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</si>
  <si>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</si>
  <si>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</si>
  <si>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</si>
  <si>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</si>
  <si>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</si>
  <si>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</si>
  <si>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</si>
  <si>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</si>
  <si>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</si>
  <si>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</si>
  <si>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</si>
  <si>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</si>
  <si>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v k.ú. Horní Moštěnice</t>
  </si>
  <si>
    <t xml:space="preserve">V Olomouci dne ………………………...            </t>
  </si>
  <si>
    <t>JUDr. Roman Brnčal, LL.M.</t>
  </si>
  <si>
    <t>ředitel KPÚ pro Olomoucký kraj</t>
  </si>
  <si>
    <t>Za objednatele č.2:</t>
  </si>
  <si>
    <t>……………………………………………..</t>
  </si>
  <si>
    <t>Mgr. David Fiala</t>
  </si>
  <si>
    <t>ředitel Závodu Brno</t>
  </si>
  <si>
    <t xml:space="preserve">Revize stávajícího bodového pole </t>
  </si>
  <si>
    <t xml:space="preserve">Doplnění stávajícího bodového pole </t>
  </si>
  <si>
    <t>Podrobné měření polohopisu v obvodu KoPÚ mimo trvalé porosty</t>
  </si>
  <si>
    <t>Podrobné měření polohopisu v obvodu KoPÚ v trvalých porostech</t>
  </si>
  <si>
    <t xml:space="preserve">Vyhotovení podkladů pro případnou změnu katastrální hranice </t>
  </si>
  <si>
    <t xml:space="preserve">Výškopisné zaměření zájmového území v obvodu KoPÚ v trvalých a mimo trvalé porosty </t>
  </si>
  <si>
    <t xml:space="preserve">Potřebné podélné profily, příčné řezy a podrobné situace liniových staveb PSZ pro stanovení plochy záboru půdy stavbami </t>
  </si>
  <si>
    <t xml:space="preserve">Potřebné podélné profily, příčné řezy a podrobné situace vodohospodářských staveb PSZ pro stanovení plochy záboru půdy stavbami </t>
  </si>
  <si>
    <t xml:space="preserve">Cena bez DPH
celkem v Kč </t>
  </si>
  <si>
    <t xml:space="preserve">Cena za MJ bez 
DPH v Kč </t>
  </si>
  <si>
    <t xml:space="preserve">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</si>
  <si>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 xml:space="preserve">Předložení aktuální dokumentace návrhu KoPÚ </t>
  </si>
  <si>
    <t xml:space="preserve">xx.xx.xxxx </t>
  </si>
  <si>
    <t xml:space="preserve">  xx.xx.xxxx </t>
  </si>
  <si>
    <t>do 3 měsíců od výzvy objednatele č.1</t>
  </si>
  <si>
    <t>do 1 měsíce od výzvy objednatele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</si>
</sst>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thin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hair"/>
      <top style="thin"/>
      <bottom style="medium"/>
    </border>
    <border>
      <left/>
      <right style="hair"/>
      <top style="hair"/>
      <bottom style="hair"/>
    </border>
    <border>
      <left style="medium"/>
      <right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3">
    <xf numFmtId="0" fontId="0" fillId="0" borderId="0" xfId="0"/>
    <xf numFmtId="0" fontId="3" fillId="0" borderId="0" xfId="20" applyFont="1">
      <alignment/>
      <protection/>
    </xf>
    <xf numFmtId="0" fontId="5" fillId="0" borderId="0" xfId="0" applyFont="1"/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0" fontId="3" fillId="0" borderId="10" xfId="20" applyFont="1" applyFill="1" applyBorder="1" applyAlignment="1">
      <alignment horizontal="left" vertical="center" wrapText="1"/>
      <protection/>
    </xf>
    <xf numFmtId="0" fontId="3" fillId="2" borderId="11" xfId="20" applyFont="1" applyFill="1" applyBorder="1" applyAlignment="1">
      <alignment horizontal="left" vertical="center" wrapText="1"/>
      <protection/>
    </xf>
    <xf numFmtId="49" fontId="3" fillId="0" borderId="12" xfId="20" applyNumberFormat="1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20" applyFont="1" applyFill="1" applyBorder="1" applyAlignment="1">
      <alignment vertical="center" wrapText="1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5" xfId="20" applyNumberFormat="1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left" vertical="center" wrapText="1"/>
      <protection/>
    </xf>
    <xf numFmtId="49" fontId="3" fillId="0" borderId="17" xfId="20" applyNumberFormat="1" applyFont="1" applyFill="1" applyBorder="1" applyAlignment="1" applyProtection="1">
      <alignment horizontal="center" vertical="center"/>
      <protection locked="0"/>
    </xf>
    <xf numFmtId="49" fontId="3" fillId="0" borderId="18" xfId="20" applyNumberFormat="1" applyFont="1" applyFill="1" applyBorder="1" applyAlignment="1">
      <alignment horizontal="center" vertical="center"/>
      <protection/>
    </xf>
    <xf numFmtId="164" fontId="3" fillId="0" borderId="9" xfId="20" applyNumberFormat="1" applyFont="1" applyFill="1" applyBorder="1" applyAlignment="1">
      <alignment horizontal="center" vertical="center"/>
      <protection/>
    </xf>
    <xf numFmtId="49" fontId="3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20" applyFont="1" applyFill="1" applyBorder="1" applyAlignment="1">
      <alignment vertical="center" wrapText="1"/>
      <protection/>
    </xf>
    <xf numFmtId="164" fontId="4" fillId="0" borderId="21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164" fontId="4" fillId="0" borderId="22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4" fillId="0" borderId="7" xfId="20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3" fillId="0" borderId="23" xfId="20" applyFont="1" applyFill="1" applyBorder="1" applyAlignment="1">
      <alignment vertical="center"/>
      <protection/>
    </xf>
    <xf numFmtId="6" fontId="3" fillId="0" borderId="24" xfId="20" applyNumberFormat="1" applyFont="1" applyFill="1" applyBorder="1" applyAlignment="1">
      <alignment vertical="center"/>
      <protection/>
    </xf>
    <xf numFmtId="0" fontId="3" fillId="0" borderId="25" xfId="20" applyFont="1" applyFill="1" applyBorder="1" applyAlignment="1">
      <alignment vertical="center"/>
      <protection/>
    </xf>
    <xf numFmtId="6" fontId="3" fillId="0" borderId="26" xfId="20" applyNumberFormat="1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6" fontId="4" fillId="0" borderId="26" xfId="20" applyNumberFormat="1" applyFont="1" applyFill="1" applyBorder="1" applyAlignment="1">
      <alignment vertical="center"/>
      <protection/>
    </xf>
    <xf numFmtId="0" fontId="3" fillId="0" borderId="27" xfId="20" applyFont="1" applyFill="1" applyBorder="1" applyAlignment="1" applyProtection="1">
      <alignment vertical="center"/>
      <protection locked="0"/>
    </xf>
    <xf numFmtId="6" fontId="3" fillId="0" borderId="28" xfId="20" applyNumberFormat="1" applyFont="1" applyFill="1" applyBorder="1" applyAlignment="1">
      <alignment vertical="center"/>
      <protection/>
    </xf>
    <xf numFmtId="0" fontId="4" fillId="0" borderId="29" xfId="20" applyFont="1" applyFill="1" applyBorder="1" applyAlignment="1">
      <alignment vertical="center"/>
      <protection/>
    </xf>
    <xf numFmtId="6" fontId="4" fillId="0" borderId="30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4" fillId="0" borderId="0" xfId="20" applyFont="1">
      <alignment/>
      <protection/>
    </xf>
    <xf numFmtId="0" fontId="3" fillId="0" borderId="0" xfId="0" applyFont="1"/>
    <xf numFmtId="0" fontId="4" fillId="0" borderId="31" xfId="0" applyFont="1" applyBorder="1" applyAlignment="1">
      <alignment vertical="center"/>
    </xf>
    <xf numFmtId="0" fontId="3" fillId="0" borderId="32" xfId="0" applyFont="1" applyBorder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33" xfId="20" applyFont="1" applyFill="1" applyBorder="1" applyAlignment="1">
      <alignment horizontal="center" vertical="center"/>
      <protection/>
    </xf>
    <xf numFmtId="164" fontId="3" fillId="0" borderId="34" xfId="20" applyNumberFormat="1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0" fontId="3" fillId="0" borderId="0" xfId="0" applyFont="1" applyFill="1"/>
    <xf numFmtId="4" fontId="4" fillId="0" borderId="35" xfId="20" applyNumberFormat="1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horizontal="center" vertical="center"/>
      <protection/>
    </xf>
    <xf numFmtId="4" fontId="3" fillId="0" borderId="9" xfId="20" applyNumberFormat="1" applyFont="1" applyFill="1" applyBorder="1" applyAlignment="1">
      <alignment horizontal="center" vertical="center"/>
      <protection/>
    </xf>
    <xf numFmtId="4" fontId="4" fillId="0" borderId="36" xfId="20" applyNumberFormat="1" applyFont="1" applyFill="1" applyBorder="1" applyAlignment="1">
      <alignment vertical="center" wrapText="1"/>
      <protection/>
    </xf>
    <xf numFmtId="4" fontId="4" fillId="0" borderId="0" xfId="2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/>
    <xf numFmtId="4" fontId="4" fillId="0" borderId="7" xfId="20" applyNumberFormat="1" applyFont="1" applyFill="1" applyBorder="1" applyAlignment="1">
      <alignment vertical="center"/>
      <protection/>
    </xf>
    <xf numFmtId="4" fontId="3" fillId="0" borderId="37" xfId="20" applyNumberFormat="1" applyFont="1" applyFill="1" applyBorder="1" applyAlignment="1">
      <alignment vertical="center"/>
      <protection/>
    </xf>
    <xf numFmtId="4" fontId="3" fillId="0" borderId="38" xfId="20" applyNumberFormat="1" applyFont="1" applyFill="1" applyBorder="1" applyAlignment="1">
      <alignment vertical="center"/>
      <protection/>
    </xf>
    <xf numFmtId="4" fontId="4" fillId="0" borderId="38" xfId="20" applyNumberFormat="1" applyFont="1" applyFill="1" applyBorder="1" applyAlignment="1">
      <alignment vertical="center"/>
      <protection/>
    </xf>
    <xf numFmtId="4" fontId="3" fillId="0" borderId="39" xfId="20" applyNumberFormat="1" applyFont="1" applyFill="1" applyBorder="1" applyAlignment="1" applyProtection="1">
      <alignment vertical="center"/>
      <protection locked="0"/>
    </xf>
    <xf numFmtId="4" fontId="4" fillId="0" borderId="40" xfId="20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justify" vertical="center"/>
    </xf>
    <xf numFmtId="49" fontId="3" fillId="0" borderId="17" xfId="20" applyNumberFormat="1" applyFont="1" applyFill="1" applyBorder="1" applyAlignment="1">
      <alignment horizontal="center" vertical="center"/>
      <protection/>
    </xf>
    <xf numFmtId="14" fontId="4" fillId="0" borderId="41" xfId="20" applyNumberFormat="1" applyFont="1" applyFill="1" applyBorder="1" applyAlignment="1" applyProtection="1">
      <alignment horizontal="center" vertical="center"/>
      <protection locked="0"/>
    </xf>
    <xf numFmtId="14" fontId="4" fillId="0" borderId="4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Alignment="1">
      <alignment horizontal="left" vertical="top"/>
      <protection/>
    </xf>
    <xf numFmtId="0" fontId="1" fillId="0" borderId="0" xfId="20" applyAlignment="1">
      <alignment horizontal="left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9" fillId="0" borderId="0" xfId="0" applyFont="1"/>
    <xf numFmtId="0" fontId="8" fillId="0" borderId="0" xfId="20" applyFont="1" applyAlignment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14" fontId="3" fillId="0" borderId="43" xfId="20" applyNumberFormat="1" applyFont="1" applyFill="1" applyBorder="1" applyAlignment="1" applyProtection="1">
      <alignment horizontal="center" vertical="center"/>
      <protection locked="0"/>
    </xf>
    <xf numFmtId="14" fontId="3" fillId="0" borderId="19" xfId="20" applyNumberFormat="1" applyFont="1" applyFill="1" applyBorder="1" applyAlignment="1" applyProtection="1">
      <alignment horizontal="center" vertical="center"/>
      <protection locked="0"/>
    </xf>
    <xf numFmtId="4" fontId="4" fillId="0" borderId="35" xfId="20" applyNumberFormat="1" applyFont="1" applyFill="1" applyBorder="1" applyAlignment="1">
      <alignment horizontal="center" vertical="center" wrapText="1"/>
      <protection/>
    </xf>
    <xf numFmtId="4" fontId="3" fillId="0" borderId="7" xfId="20" applyNumberFormat="1" applyFont="1" applyFill="1" applyBorder="1" applyAlignment="1">
      <alignment horizontal="center" vertical="center" wrapText="1"/>
      <protection/>
    </xf>
    <xf numFmtId="165" fontId="3" fillId="0" borderId="44" xfId="20" applyNumberFormat="1" applyFont="1" applyFill="1" applyBorder="1" applyAlignment="1">
      <alignment horizontal="center" vertical="center"/>
      <protection/>
    </xf>
    <xf numFmtId="165" fontId="3" fillId="0" borderId="45" xfId="20" applyNumberFormat="1" applyFont="1" applyFill="1" applyBorder="1" applyAlignment="1">
      <alignment horizontal="center" vertical="center"/>
      <protection/>
    </xf>
    <xf numFmtId="4" fontId="4" fillId="0" borderId="45" xfId="20" applyNumberFormat="1" applyFont="1" applyFill="1" applyBorder="1" applyAlignment="1">
      <alignment horizontal="center" vertical="center"/>
      <protection/>
    </xf>
    <xf numFmtId="4" fontId="3" fillId="0" borderId="46" xfId="20" applyNumberFormat="1" applyFont="1" applyFill="1" applyBorder="1" applyAlignment="1">
      <alignment horizontal="center" vertical="center"/>
      <protection/>
    </xf>
    <xf numFmtId="4" fontId="4" fillId="0" borderId="47" xfId="20" applyNumberFormat="1" applyFont="1" applyFill="1" applyBorder="1" applyAlignment="1">
      <alignment horizontal="center" vertical="center"/>
      <protection/>
    </xf>
    <xf numFmtId="4" fontId="3" fillId="0" borderId="48" xfId="20" applyNumberFormat="1" applyFont="1" applyFill="1" applyBorder="1" applyAlignment="1">
      <alignment horizontal="center" vertical="center"/>
      <protection/>
    </xf>
    <xf numFmtId="4" fontId="3" fillId="0" borderId="49" xfId="20" applyNumberFormat="1" applyFont="1" applyFill="1" applyBorder="1" applyAlignment="1">
      <alignment horizontal="center" vertical="center"/>
      <protection/>
    </xf>
    <xf numFmtId="4" fontId="3" fillId="0" borderId="11" xfId="20" applyNumberFormat="1" applyFont="1" applyFill="1" applyBorder="1" applyAlignment="1">
      <alignment horizontal="center" vertical="center"/>
      <protection/>
    </xf>
    <xf numFmtId="4" fontId="4" fillId="0" borderId="5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" fillId="0" borderId="16" xfId="20" applyNumberFormat="1" applyFont="1" applyFill="1" applyBorder="1" applyAlignment="1" applyProtection="1">
      <alignment horizontal="center" vertical="center"/>
      <protection locked="0"/>
    </xf>
    <xf numFmtId="4" fontId="3" fillId="0" borderId="9" xfId="20" applyNumberFormat="1" applyFont="1" applyFill="1" applyBorder="1" applyAlignment="1" applyProtection="1">
      <alignment horizontal="center" vertical="center"/>
      <protection locked="0"/>
    </xf>
    <xf numFmtId="4" fontId="3" fillId="0" borderId="13" xfId="20" applyNumberFormat="1" applyFont="1" applyFill="1" applyBorder="1" applyAlignment="1" applyProtection="1">
      <alignment horizontal="center" vertical="center"/>
      <protection locked="0"/>
    </xf>
    <xf numFmtId="4" fontId="3" fillId="0" borderId="51" xfId="20" applyNumberFormat="1" applyFont="1" applyFill="1" applyBorder="1" applyAlignment="1" applyProtection="1">
      <alignment horizontal="center" vertical="center"/>
      <protection locked="0"/>
    </xf>
    <xf numFmtId="4" fontId="3" fillId="0" borderId="1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4" fillId="0" borderId="52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1" fillId="0" borderId="0" xfId="20" applyAlignment="1">
      <alignment horizontal="left"/>
      <protection/>
    </xf>
    <xf numFmtId="14" fontId="3" fillId="0" borderId="53" xfId="20" applyNumberFormat="1" applyFont="1" applyFill="1" applyBorder="1" applyAlignment="1" applyProtection="1">
      <alignment horizontal="center" vertical="center"/>
      <protection locked="0"/>
    </xf>
    <xf numFmtId="14" fontId="3" fillId="0" borderId="54" xfId="20" applyNumberFormat="1" applyFont="1" applyFill="1" applyBorder="1" applyAlignment="1" applyProtection="1">
      <alignment horizontal="center" vertical="center"/>
      <protection locked="0"/>
    </xf>
    <xf numFmtId="49" fontId="3" fillId="0" borderId="55" xfId="20" applyNumberFormat="1" applyFont="1" applyFill="1" applyBorder="1" applyAlignment="1">
      <alignment horizontal="center" vertical="center"/>
      <protection/>
    </xf>
    <xf numFmtId="49" fontId="3" fillId="0" borderId="56" xfId="20" applyNumberFormat="1" applyFont="1" applyFill="1" applyBorder="1" applyAlignment="1">
      <alignment horizontal="center" vertical="center"/>
      <protection/>
    </xf>
    <xf numFmtId="0" fontId="3" fillId="0" borderId="57" xfId="20" applyFont="1" applyFill="1" applyBorder="1" applyAlignment="1">
      <alignment horizontal="left" vertical="center" wrapText="1"/>
      <protection/>
    </xf>
    <xf numFmtId="0" fontId="3" fillId="0" borderId="58" xfId="20" applyFont="1" applyFill="1" applyBorder="1" applyAlignment="1">
      <alignment horizontal="left" vertical="center" wrapText="1"/>
      <protection/>
    </xf>
    <xf numFmtId="0" fontId="3" fillId="0" borderId="25" xfId="20" applyFont="1" applyFill="1" applyBorder="1" applyAlignment="1">
      <alignment horizontal="left" vertical="center" wrapText="1"/>
      <protection/>
    </xf>
    <xf numFmtId="0" fontId="4" fillId="0" borderId="58" xfId="20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3" fillId="0" borderId="59" xfId="20" applyFont="1" applyFill="1" applyBorder="1" applyAlignment="1" applyProtection="1">
      <alignment horizontal="left" vertical="center" wrapText="1"/>
      <protection locked="0"/>
    </xf>
    <xf numFmtId="0" fontId="3" fillId="0" borderId="27" xfId="20" applyFont="1" applyFill="1" applyBorder="1" applyAlignment="1" applyProtection="1">
      <alignment horizontal="left" vertical="center" wrapText="1"/>
      <protection locked="0"/>
    </xf>
    <xf numFmtId="0" fontId="4" fillId="0" borderId="60" xfId="20" applyFont="1" applyFill="1" applyBorder="1" applyAlignment="1">
      <alignment horizontal="left" vertical="center" wrapText="1"/>
      <protection/>
    </xf>
    <xf numFmtId="0" fontId="4" fillId="0" borderId="29" xfId="20" applyFont="1" applyFill="1" applyBorder="1" applyAlignment="1">
      <alignment horizontal="left" vertical="center" wrapText="1"/>
      <protection/>
    </xf>
    <xf numFmtId="0" fontId="3" fillId="0" borderId="61" xfId="20" applyFont="1" applyFill="1" applyBorder="1" applyAlignment="1">
      <alignment horizontal="left" vertical="center" wrapText="1"/>
      <protection/>
    </xf>
    <xf numFmtId="0" fontId="3" fillId="0" borderId="23" xfId="20" applyFont="1" applyFill="1" applyBorder="1" applyAlignment="1">
      <alignment horizontal="left" vertical="center" wrapText="1"/>
      <protection/>
    </xf>
    <xf numFmtId="0" fontId="4" fillId="0" borderId="62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14" fontId="3" fillId="0" borderId="43" xfId="20" applyNumberFormat="1" applyFont="1" applyFill="1" applyBorder="1" applyAlignment="1" applyProtection="1">
      <alignment horizontal="center" vertical="center"/>
      <protection locked="0"/>
    </xf>
    <xf numFmtId="14" fontId="3" fillId="0" borderId="42" xfId="20" applyNumberFormat="1" applyFont="1" applyFill="1" applyBorder="1" applyAlignment="1" applyProtection="1">
      <alignment horizontal="center" vertical="center"/>
      <protection locked="0"/>
    </xf>
    <xf numFmtId="49" fontId="3" fillId="0" borderId="17" xfId="20" applyNumberFormat="1" applyFont="1" applyFill="1" applyBorder="1" applyAlignment="1">
      <alignment horizontal="center" vertical="center"/>
      <protection/>
    </xf>
    <xf numFmtId="0" fontId="3" fillId="0" borderId="5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49" fontId="3" fillId="0" borderId="63" xfId="20" applyNumberFormat="1" applyFont="1" applyFill="1" applyBorder="1" applyAlignment="1">
      <alignment horizontal="center" vertical="center"/>
      <protection/>
    </xf>
    <xf numFmtId="14" fontId="6" fillId="0" borderId="43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112" zoomScaleNormal="112" workbookViewId="0" topLeftCell="A1">
      <selection activeCell="B11" sqref="B11"/>
    </sheetView>
  </sheetViews>
  <sheetFormatPr defaultColWidth="9.140625" defaultRowHeight="21" customHeight="1"/>
  <cols>
    <col min="1" max="1" width="8.8515625" style="2" customWidth="1"/>
    <col min="2" max="2" width="47.57421875" style="2" customWidth="1"/>
    <col min="3" max="3" width="9.140625" style="4" customWidth="1"/>
    <col min="4" max="4" width="9.7109375" style="4" customWidth="1"/>
    <col min="5" max="5" width="18.57421875" style="2" customWidth="1"/>
    <col min="6" max="6" width="18.00390625" style="2" customWidth="1"/>
    <col min="7" max="7" width="19.8515625" style="2" customWidth="1"/>
    <col min="8" max="8" width="24.140625" style="4" customWidth="1"/>
    <col min="9" max="12" width="9.140625" style="4" customWidth="1"/>
    <col min="13" max="16384" width="9.140625" style="2" customWidth="1"/>
  </cols>
  <sheetData>
    <row r="1" spans="1:7" ht="21" customHeight="1">
      <c r="A1" s="3" t="s">
        <v>49</v>
      </c>
      <c r="B1" s="3"/>
      <c r="C1" s="57"/>
      <c r="D1" s="58"/>
      <c r="E1" s="53"/>
      <c r="F1" s="1"/>
      <c r="G1" s="1"/>
    </row>
    <row r="2" spans="1:7" ht="9" customHeight="1" thickBot="1">
      <c r="A2" s="1"/>
      <c r="B2" s="54"/>
      <c r="C2" s="57"/>
      <c r="D2" s="57"/>
      <c r="E2" s="1"/>
      <c r="F2" s="1"/>
      <c r="G2" s="1"/>
    </row>
    <row r="3" spans="1:12" s="54" customFormat="1" ht="42" customHeight="1" thickBot="1">
      <c r="A3" s="5"/>
      <c r="B3" s="6" t="s">
        <v>23</v>
      </c>
      <c r="C3" s="7" t="s">
        <v>0</v>
      </c>
      <c r="D3" s="8" t="s">
        <v>1</v>
      </c>
      <c r="E3" s="8" t="s">
        <v>66</v>
      </c>
      <c r="F3" s="8" t="s">
        <v>65</v>
      </c>
      <c r="G3" s="9" t="s">
        <v>27</v>
      </c>
      <c r="H3" s="66"/>
      <c r="I3" s="66"/>
      <c r="J3" s="66"/>
      <c r="K3" s="66"/>
      <c r="L3" s="66"/>
    </row>
    <row r="4" spans="1:7" ht="21" customHeight="1">
      <c r="A4" s="10" t="s">
        <v>22</v>
      </c>
      <c r="B4" s="11" t="s">
        <v>2</v>
      </c>
      <c r="C4" s="12"/>
      <c r="D4" s="12"/>
      <c r="E4" s="12"/>
      <c r="F4" s="12"/>
      <c r="G4" s="13"/>
    </row>
    <row r="5" spans="1:7" ht="24" customHeight="1">
      <c r="A5" s="119" t="s">
        <v>28</v>
      </c>
      <c r="B5" s="14" t="s">
        <v>57</v>
      </c>
      <c r="C5" s="59" t="s">
        <v>4</v>
      </c>
      <c r="D5" s="27">
        <v>57</v>
      </c>
      <c r="E5" s="107"/>
      <c r="F5" s="69">
        <f>D5*E5</f>
        <v>0</v>
      </c>
      <c r="G5" s="117" t="s">
        <v>69</v>
      </c>
    </row>
    <row r="6" spans="1:7" ht="25.5" customHeight="1">
      <c r="A6" s="120"/>
      <c r="B6" s="14" t="s">
        <v>58</v>
      </c>
      <c r="C6" s="32" t="s">
        <v>5</v>
      </c>
      <c r="D6" s="60">
        <v>6</v>
      </c>
      <c r="E6" s="105"/>
      <c r="F6" s="69">
        <f aca="true" t="shared" si="0" ref="F6:F13">D6*E6</f>
        <v>0</v>
      </c>
      <c r="G6" s="118"/>
    </row>
    <row r="7" spans="1:7" ht="35.25" customHeight="1">
      <c r="A7" s="136" t="s">
        <v>29</v>
      </c>
      <c r="B7" s="14" t="s">
        <v>59</v>
      </c>
      <c r="C7" s="32" t="s">
        <v>3</v>
      </c>
      <c r="D7" s="32">
        <v>735</v>
      </c>
      <c r="E7" s="105"/>
      <c r="F7" s="69">
        <f t="shared" si="0"/>
        <v>0</v>
      </c>
      <c r="G7" s="134" t="s">
        <v>69</v>
      </c>
    </row>
    <row r="8" spans="1:7" ht="31.5" customHeight="1">
      <c r="A8" s="141"/>
      <c r="B8" s="14" t="s">
        <v>60</v>
      </c>
      <c r="C8" s="32" t="s">
        <v>3</v>
      </c>
      <c r="D8" s="61">
        <v>39</v>
      </c>
      <c r="E8" s="105"/>
      <c r="F8" s="69">
        <f t="shared" si="0"/>
        <v>0</v>
      </c>
      <c r="G8" s="135"/>
    </row>
    <row r="9" spans="1:7" ht="52.15" customHeight="1">
      <c r="A9" s="136" t="s">
        <v>30</v>
      </c>
      <c r="B9" s="15" t="s">
        <v>25</v>
      </c>
      <c r="C9" s="62" t="s">
        <v>20</v>
      </c>
      <c r="D9" s="61">
        <v>150</v>
      </c>
      <c r="E9" s="108"/>
      <c r="F9" s="69">
        <f t="shared" si="0"/>
        <v>0</v>
      </c>
      <c r="G9" s="90" t="s">
        <v>69</v>
      </c>
    </row>
    <row r="10" spans="1:7" ht="27" customHeight="1">
      <c r="A10" s="137"/>
      <c r="B10" s="15" t="s">
        <v>24</v>
      </c>
      <c r="C10" s="62" t="s">
        <v>20</v>
      </c>
      <c r="D10" s="61">
        <v>22</v>
      </c>
      <c r="E10" s="108"/>
      <c r="F10" s="69">
        <f t="shared" si="0"/>
        <v>0</v>
      </c>
      <c r="G10" s="90" t="s">
        <v>69</v>
      </c>
    </row>
    <row r="11" spans="1:7" ht="31.5" customHeight="1">
      <c r="A11" s="138"/>
      <c r="B11" s="14" t="s">
        <v>61</v>
      </c>
      <c r="C11" s="61" t="s">
        <v>6</v>
      </c>
      <c r="D11" s="61">
        <v>3</v>
      </c>
      <c r="E11" s="108"/>
      <c r="F11" s="69">
        <f t="shared" si="0"/>
        <v>0</v>
      </c>
      <c r="G11" s="142" t="s">
        <v>72</v>
      </c>
    </row>
    <row r="12" spans="1:7" ht="21" customHeight="1">
      <c r="A12" s="80" t="s">
        <v>31</v>
      </c>
      <c r="B12" s="16" t="s">
        <v>21</v>
      </c>
      <c r="C12" s="62" t="s">
        <v>3</v>
      </c>
      <c r="D12" s="61">
        <v>774</v>
      </c>
      <c r="E12" s="108"/>
      <c r="F12" s="69">
        <f t="shared" si="0"/>
        <v>0</v>
      </c>
      <c r="G12" s="90" t="s">
        <v>69</v>
      </c>
    </row>
    <row r="13" spans="1:13" s="4" customFormat="1" ht="27.6" customHeight="1">
      <c r="A13" s="17" t="s">
        <v>32</v>
      </c>
      <c r="B13" s="18" t="s">
        <v>33</v>
      </c>
      <c r="C13" s="61" t="s">
        <v>3</v>
      </c>
      <c r="D13" s="61">
        <v>774</v>
      </c>
      <c r="E13" s="106"/>
      <c r="F13" s="69">
        <f t="shared" si="0"/>
        <v>0</v>
      </c>
      <c r="G13" s="91" t="s">
        <v>69</v>
      </c>
      <c r="H13" s="19"/>
      <c r="I13" s="19"/>
      <c r="J13" s="19"/>
      <c r="K13" s="19"/>
      <c r="L13" s="19"/>
      <c r="M13" s="20"/>
    </row>
    <row r="14" spans="1:13" ht="37.5" customHeight="1" thickBot="1">
      <c r="A14" s="112" t="s">
        <v>44</v>
      </c>
      <c r="B14" s="113"/>
      <c r="C14" s="21"/>
      <c r="D14" s="21"/>
      <c r="E14" s="67"/>
      <c r="F14" s="92">
        <f>SUM(F5:F13)</f>
        <v>0</v>
      </c>
      <c r="G14" s="81">
        <v>44803</v>
      </c>
      <c r="H14" s="19"/>
      <c r="I14" s="19"/>
      <c r="J14" s="19"/>
      <c r="K14" s="19"/>
      <c r="L14" s="19"/>
      <c r="M14" s="20"/>
    </row>
    <row r="15" spans="1:7" ht="21" customHeight="1">
      <c r="A15" s="10" t="s">
        <v>34</v>
      </c>
      <c r="B15" s="11" t="s">
        <v>8</v>
      </c>
      <c r="C15" s="12"/>
      <c r="D15" s="12"/>
      <c r="E15" s="68"/>
      <c r="F15" s="68"/>
      <c r="G15" s="22"/>
    </row>
    <row r="16" spans="1:7" ht="73.15" customHeight="1">
      <c r="A16" s="23" t="s">
        <v>35</v>
      </c>
      <c r="B16" s="24" t="s">
        <v>18</v>
      </c>
      <c r="C16" s="63" t="s">
        <v>3</v>
      </c>
      <c r="D16" s="63">
        <v>772</v>
      </c>
      <c r="E16" s="104"/>
      <c r="F16" s="99">
        <f>D16*E16</f>
        <v>0</v>
      </c>
      <c r="G16" s="117" t="s">
        <v>70</v>
      </c>
    </row>
    <row r="17" spans="1:7" ht="43.9" customHeight="1">
      <c r="A17" s="25" t="s">
        <v>45</v>
      </c>
      <c r="B17" s="15" t="s">
        <v>62</v>
      </c>
      <c r="C17" s="32" t="s">
        <v>3</v>
      </c>
      <c r="D17" s="32">
        <v>120</v>
      </c>
      <c r="E17" s="105"/>
      <c r="F17" s="69">
        <f aca="true" t="shared" si="1" ref="F17:F21">D17*E17</f>
        <v>0</v>
      </c>
      <c r="G17" s="139"/>
    </row>
    <row r="18" spans="1:7" ht="58.9" customHeight="1">
      <c r="A18" s="26" t="s">
        <v>46</v>
      </c>
      <c r="B18" s="14" t="s">
        <v>63</v>
      </c>
      <c r="C18" s="32" t="s">
        <v>6</v>
      </c>
      <c r="D18" s="32">
        <v>100</v>
      </c>
      <c r="E18" s="105"/>
      <c r="F18" s="69">
        <f t="shared" si="1"/>
        <v>0</v>
      </c>
      <c r="G18" s="139"/>
    </row>
    <row r="19" spans="1:7" ht="45" customHeight="1">
      <c r="A19" s="26" t="s">
        <v>47</v>
      </c>
      <c r="B19" s="14" t="s">
        <v>64</v>
      </c>
      <c r="C19" s="32" t="s">
        <v>6</v>
      </c>
      <c r="D19" s="32">
        <v>50</v>
      </c>
      <c r="E19" s="105"/>
      <c r="F19" s="101">
        <f t="shared" si="1"/>
        <v>0</v>
      </c>
      <c r="G19" s="140"/>
    </row>
    <row r="20" spans="1:7" ht="37.5" customHeight="1">
      <c r="A20" s="26" t="s">
        <v>36</v>
      </c>
      <c r="B20" s="14" t="s">
        <v>37</v>
      </c>
      <c r="C20" s="32" t="s">
        <v>3</v>
      </c>
      <c r="D20" s="32">
        <v>772</v>
      </c>
      <c r="E20" s="105"/>
      <c r="F20" s="69">
        <f t="shared" si="1"/>
        <v>0</v>
      </c>
      <c r="G20" s="82">
        <v>45351</v>
      </c>
    </row>
    <row r="21" spans="1:12" s="54" customFormat="1" ht="48.6" customHeight="1">
      <c r="A21" s="17" t="s">
        <v>38</v>
      </c>
      <c r="B21" s="18" t="s">
        <v>68</v>
      </c>
      <c r="C21" s="64" t="s">
        <v>7</v>
      </c>
      <c r="D21" s="64">
        <v>2</v>
      </c>
      <c r="E21" s="106"/>
      <c r="F21" s="100">
        <f t="shared" si="1"/>
        <v>0</v>
      </c>
      <c r="G21" s="28" t="s">
        <v>72</v>
      </c>
      <c r="H21" s="66"/>
      <c r="I21" s="66"/>
      <c r="J21" s="66"/>
      <c r="K21" s="66"/>
      <c r="L21" s="66"/>
    </row>
    <row r="22" spans="1:7" ht="52.5" customHeight="1" thickBot="1">
      <c r="A22" s="112" t="s">
        <v>48</v>
      </c>
      <c r="B22" s="113"/>
      <c r="C22" s="29"/>
      <c r="D22" s="29"/>
      <c r="E22" s="70"/>
      <c r="F22" s="102">
        <f>SUM(F16:F21)</f>
        <v>0</v>
      </c>
      <c r="G22" s="30"/>
    </row>
    <row r="23" spans="1:13" ht="49.9" customHeight="1">
      <c r="A23" s="10" t="s">
        <v>39</v>
      </c>
      <c r="B23" s="31" t="s">
        <v>19</v>
      </c>
      <c r="C23" s="32" t="s">
        <v>3</v>
      </c>
      <c r="D23" s="32">
        <v>774</v>
      </c>
      <c r="E23" s="69"/>
      <c r="F23" s="93">
        <f>D23*E23</f>
        <v>0</v>
      </c>
      <c r="G23" s="33" t="s">
        <v>71</v>
      </c>
      <c r="H23" s="19"/>
      <c r="I23" s="19"/>
      <c r="J23" s="19"/>
      <c r="K23" s="19"/>
      <c r="L23" s="19"/>
      <c r="M23" s="34"/>
    </row>
    <row r="24" spans="1:7" ht="29.25" customHeight="1" thickBot="1">
      <c r="A24" s="112" t="s">
        <v>40</v>
      </c>
      <c r="B24" s="113"/>
      <c r="C24" s="21"/>
      <c r="D24" s="21"/>
      <c r="E24" s="67"/>
      <c r="F24" s="103">
        <f>F23</f>
        <v>0</v>
      </c>
      <c r="G24" s="35"/>
    </row>
    <row r="25" spans="1:7" ht="36.75" customHeight="1" thickBot="1">
      <c r="A25" s="55"/>
      <c r="B25" s="36"/>
      <c r="C25" s="37"/>
      <c r="D25" s="65"/>
      <c r="E25" s="71"/>
      <c r="F25" s="72"/>
      <c r="G25" s="56"/>
    </row>
    <row r="26" spans="1:7" ht="54" customHeight="1">
      <c r="A26" s="132" t="s">
        <v>9</v>
      </c>
      <c r="B26" s="133"/>
      <c r="C26" s="38"/>
      <c r="D26" s="38"/>
      <c r="E26" s="73"/>
      <c r="F26" s="73"/>
      <c r="G26" s="39"/>
    </row>
    <row r="27" spans="1:7" ht="32.1" customHeight="1">
      <c r="A27" s="130" t="s">
        <v>41</v>
      </c>
      <c r="B27" s="131"/>
      <c r="C27" s="40"/>
      <c r="D27" s="40"/>
      <c r="E27" s="74"/>
      <c r="F27" s="94">
        <f>F14</f>
        <v>0</v>
      </c>
      <c r="G27" s="41"/>
    </row>
    <row r="28" spans="1:7" ht="32.1" customHeight="1">
      <c r="A28" s="122" t="s">
        <v>42</v>
      </c>
      <c r="B28" s="123"/>
      <c r="C28" s="42"/>
      <c r="D28" s="42"/>
      <c r="E28" s="75"/>
      <c r="F28" s="95">
        <f>F22</f>
        <v>0</v>
      </c>
      <c r="G28" s="43"/>
    </row>
    <row r="29" spans="1:7" ht="32.1" customHeight="1">
      <c r="A29" s="122" t="s">
        <v>43</v>
      </c>
      <c r="B29" s="123"/>
      <c r="C29" s="42"/>
      <c r="D29" s="42"/>
      <c r="E29" s="75"/>
      <c r="F29" s="95">
        <f>F24</f>
        <v>0</v>
      </c>
      <c r="G29" s="43"/>
    </row>
    <row r="30" spans="1:7" ht="32.1" customHeight="1">
      <c r="A30" s="124" t="s">
        <v>15</v>
      </c>
      <c r="B30" s="125"/>
      <c r="C30" s="44"/>
      <c r="D30" s="44"/>
      <c r="E30" s="76"/>
      <c r="F30" s="96">
        <f>SUM(F27:F29)</f>
        <v>0</v>
      </c>
      <c r="G30" s="45"/>
    </row>
    <row r="31" spans="1:7" ht="32.1" customHeight="1" thickBot="1">
      <c r="A31" s="126" t="s">
        <v>17</v>
      </c>
      <c r="B31" s="127"/>
      <c r="C31" s="46"/>
      <c r="D31" s="46"/>
      <c r="E31" s="77"/>
      <c r="F31" s="97">
        <f>F32-F30</f>
        <v>0</v>
      </c>
      <c r="G31" s="47"/>
    </row>
    <row r="32" spans="1:7" ht="32.1" customHeight="1" thickBot="1">
      <c r="A32" s="128" t="s">
        <v>16</v>
      </c>
      <c r="B32" s="129"/>
      <c r="C32" s="48"/>
      <c r="D32" s="48"/>
      <c r="E32" s="78"/>
      <c r="F32" s="98">
        <f>F30*1.21</f>
        <v>0</v>
      </c>
      <c r="G32" s="49"/>
    </row>
    <row r="33" spans="1:7" ht="21" customHeight="1">
      <c r="A33" s="121"/>
      <c r="B33" s="121"/>
      <c r="C33" s="121"/>
      <c r="D33" s="121"/>
      <c r="E33" s="121"/>
      <c r="F33" s="121"/>
      <c r="G33" s="121"/>
    </row>
    <row r="34" spans="1:7" ht="21" customHeight="1">
      <c r="A34" s="50"/>
      <c r="B34" s="50"/>
      <c r="C34" s="50"/>
      <c r="D34" s="50"/>
      <c r="E34" s="50"/>
      <c r="F34" s="50"/>
      <c r="G34" s="50"/>
    </row>
    <row r="35" spans="1:7" ht="21" customHeight="1">
      <c r="A35" s="114" t="s">
        <v>50</v>
      </c>
      <c r="B35" s="114"/>
      <c r="C35" s="114" t="s">
        <v>14</v>
      </c>
      <c r="D35" s="114"/>
      <c r="E35" s="114"/>
      <c r="F35" s="114"/>
      <c r="G35" s="114"/>
    </row>
    <row r="36" spans="1:7" ht="21" customHeight="1">
      <c r="A36" s="83"/>
      <c r="B36" s="84"/>
      <c r="C36" s="85"/>
      <c r="D36" s="86"/>
      <c r="E36" s="84"/>
      <c r="F36" s="86"/>
      <c r="G36" s="84"/>
    </row>
    <row r="37" spans="1:7" ht="21" customHeight="1">
      <c r="A37" s="115" t="s">
        <v>10</v>
      </c>
      <c r="B37" s="115"/>
      <c r="C37" s="115" t="s">
        <v>11</v>
      </c>
      <c r="D37" s="115"/>
      <c r="E37" s="115"/>
      <c r="F37" s="115"/>
      <c r="G37" s="115"/>
    </row>
    <row r="38" spans="1:7" ht="21" customHeight="1">
      <c r="A38" s="83"/>
      <c r="B38" s="83"/>
      <c r="C38" s="87"/>
      <c r="D38" s="85"/>
      <c r="E38" s="83"/>
      <c r="F38" s="85"/>
      <c r="G38" s="83"/>
    </row>
    <row r="39" spans="1:7" ht="21" customHeight="1">
      <c r="A39" s="83"/>
      <c r="B39" s="83"/>
      <c r="C39" s="85"/>
      <c r="D39" s="85"/>
      <c r="E39" s="83"/>
      <c r="F39" s="85"/>
      <c r="G39" s="83"/>
    </row>
    <row r="40" spans="1:7" ht="21" customHeight="1">
      <c r="A40" s="116" t="s">
        <v>12</v>
      </c>
      <c r="B40" s="116"/>
      <c r="C40" s="116" t="s">
        <v>13</v>
      </c>
      <c r="D40" s="116"/>
      <c r="E40" s="116"/>
      <c r="F40" s="116"/>
      <c r="G40" s="116"/>
    </row>
    <row r="41" spans="1:7" ht="21" customHeight="1">
      <c r="A41" s="110" t="s">
        <v>51</v>
      </c>
      <c r="B41" s="110"/>
      <c r="C41" s="109" t="s">
        <v>26</v>
      </c>
      <c r="D41" s="109"/>
      <c r="E41" s="109"/>
      <c r="F41" s="109"/>
      <c r="G41" s="109"/>
    </row>
    <row r="42" spans="1:7" ht="21" customHeight="1">
      <c r="A42" s="87" t="s">
        <v>52</v>
      </c>
      <c r="B42" s="87"/>
      <c r="C42" s="87"/>
      <c r="D42" s="87"/>
      <c r="E42" s="87"/>
      <c r="F42" s="87"/>
      <c r="G42" s="87"/>
    </row>
    <row r="43" spans="1:7" ht="21" customHeight="1">
      <c r="A43" s="87"/>
      <c r="B43" s="87"/>
      <c r="C43" s="87"/>
      <c r="D43" s="87"/>
      <c r="E43" s="87"/>
      <c r="F43" s="87"/>
      <c r="G43" s="87"/>
    </row>
    <row r="44" spans="1:7" ht="21" customHeight="1">
      <c r="A44" s="88" t="s">
        <v>53</v>
      </c>
      <c r="B44" s="89"/>
      <c r="C44" s="87"/>
      <c r="D44" s="87"/>
      <c r="E44" s="87"/>
      <c r="F44" s="87"/>
      <c r="G44" s="87"/>
    </row>
    <row r="45" spans="1:7" ht="21" customHeight="1">
      <c r="A45" s="88"/>
      <c r="B45" s="89"/>
      <c r="C45" s="87"/>
      <c r="D45" s="87"/>
      <c r="E45" s="87"/>
      <c r="F45" s="87"/>
      <c r="G45" s="87"/>
    </row>
    <row r="46" spans="1:12" s="52" customFormat="1" ht="21" customHeight="1">
      <c r="A46" s="89"/>
      <c r="B46" s="89"/>
      <c r="C46" s="87"/>
      <c r="D46" s="87"/>
      <c r="E46" s="87"/>
      <c r="F46" s="87"/>
      <c r="G46" s="87"/>
      <c r="H46" s="51"/>
      <c r="I46" s="51"/>
      <c r="J46" s="51"/>
      <c r="K46" s="51"/>
      <c r="L46" s="51"/>
    </row>
    <row r="47" spans="1:7" ht="21" customHeight="1">
      <c r="A47" s="89" t="s">
        <v>54</v>
      </c>
      <c r="B47" s="89"/>
      <c r="C47" s="87"/>
      <c r="D47" s="87"/>
      <c r="E47" s="87"/>
      <c r="F47" s="87"/>
      <c r="G47" s="87"/>
    </row>
    <row r="48" spans="1:7" ht="21" customHeight="1">
      <c r="A48" s="110" t="s">
        <v>55</v>
      </c>
      <c r="B48" s="110"/>
      <c r="C48" s="87"/>
      <c r="D48" s="87"/>
      <c r="E48" s="87"/>
      <c r="F48" s="87"/>
      <c r="G48" s="87"/>
    </row>
    <row r="49" spans="1:7" ht="21" customHeight="1">
      <c r="A49" s="110" t="s">
        <v>56</v>
      </c>
      <c r="B49" s="110"/>
      <c r="C49" s="87"/>
      <c r="D49" s="87"/>
      <c r="E49" s="87"/>
      <c r="F49" s="87"/>
      <c r="G49" s="87"/>
    </row>
    <row r="50" spans="1:7" ht="21" customHeight="1">
      <c r="A50" s="54"/>
      <c r="B50" s="54"/>
      <c r="C50" s="66"/>
      <c r="D50" s="66"/>
      <c r="E50" s="54"/>
      <c r="F50" s="54"/>
      <c r="G50" s="54"/>
    </row>
    <row r="51" spans="1:7" ht="21" customHeight="1">
      <c r="A51" s="54"/>
      <c r="B51" s="54"/>
      <c r="C51" s="66"/>
      <c r="D51" s="66"/>
      <c r="E51" s="54"/>
      <c r="F51" s="54"/>
      <c r="G51" s="54"/>
    </row>
    <row r="52" spans="1:14" s="20" customFormat="1" ht="44.45" customHeight="1">
      <c r="A52" s="111" t="s">
        <v>67</v>
      </c>
      <c r="B52" s="111"/>
      <c r="C52" s="111"/>
      <c r="D52" s="111"/>
      <c r="E52" s="111"/>
      <c r="F52" s="111"/>
      <c r="G52" s="111"/>
      <c r="N52" s="79"/>
    </row>
  </sheetData>
  <mergeCells count="28">
    <mergeCell ref="G5:G6"/>
    <mergeCell ref="A5:A6"/>
    <mergeCell ref="A33:G33"/>
    <mergeCell ref="A24:B24"/>
    <mergeCell ref="A28:B28"/>
    <mergeCell ref="A30:B30"/>
    <mergeCell ref="A31:B31"/>
    <mergeCell ref="A32:B32"/>
    <mergeCell ref="A29:B29"/>
    <mergeCell ref="A27:B27"/>
    <mergeCell ref="A26:B26"/>
    <mergeCell ref="G7:G8"/>
    <mergeCell ref="A14:B14"/>
    <mergeCell ref="A9:A11"/>
    <mergeCell ref="G16:G19"/>
    <mergeCell ref="A7:A8"/>
    <mergeCell ref="C41:G41"/>
    <mergeCell ref="A48:B48"/>
    <mergeCell ref="A52:G52"/>
    <mergeCell ref="A49:B49"/>
    <mergeCell ref="A22:B22"/>
    <mergeCell ref="A35:B35"/>
    <mergeCell ref="C35:G35"/>
    <mergeCell ref="A37:B37"/>
    <mergeCell ref="C37:G37"/>
    <mergeCell ref="A40:B40"/>
    <mergeCell ref="C40:G40"/>
    <mergeCell ref="A41:B4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8d690c5f-7846-456b-922c-7f81e7b73ed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Minářová Hana Ing.</cp:lastModifiedBy>
  <cp:lastPrinted>2020-01-15T08:46:24Z</cp:lastPrinted>
  <dcterms:created xsi:type="dcterms:W3CDTF">2013-07-10T06:31:46Z</dcterms:created>
  <dcterms:modified xsi:type="dcterms:W3CDTF">2020-10-13T07:35:31Z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