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76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<sst xmlns="http://schemas.openxmlformats.org/spreadsheetml/2006/main" count="86" uniqueCount="74">
  <si>
    <t>MJ</t>
  </si>
  <si>
    <t>Počet MJ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</si>
  <si>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</si>
  <si>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</si>
  <si>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</si>
  <si>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</si>
  <si>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</si>
  <si>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</si>
  <si>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</si>
  <si>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</si>
  <si>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</si>
  <si>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</si>
  <si>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</si>
  <si>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</si>
  <si>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</si>
  <si>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</si>
  <si>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</si>
  <si>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</si>
  <si>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</si>
  <si>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</si>
  <si>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</si>
  <si>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</si>
  <si>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</si>
  <si>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</si>
  <si>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t>Zjišťování hranic obvodů KoPÚ, geometrický plán pro stanovení obvodů KoPÚ, předepsaná stabilizace dle vyhl. č. 357/2013 Sb.</t>
  </si>
  <si>
    <t>5) Termín ukončení hlavních celků může stanovovat jak objednatel, tak i zpracovatel a to podle podmínek stanovených v zadávací dokumentaci.</t>
  </si>
  <si>
    <t>2) Jedná se o položky, u kterých nelze předem objektivně stanovit přesný počet MJ, zadavatel proto stanoví v zadávací dokumentaci počet MJ kvalifikovaným odhadem.</t>
  </si>
  <si>
    <t>1) Jedná se o volitelnou položku v zadávací dokumentaci - rozdělení položek na "Podrobné zaměření polohopisu v obvodu KoPÚ mimo trvalé porosty/v trvalých porostech", případně jeji sloučení do jedné položky "Podrobné zaměření polohopisu v obvodu KoPÚ" stanoví zadavatel v zadávací dokumentaci na základě výchozích podmínek v daném k.ú. (výrazný či nevýrazný podíl trvalých porostů v řešeném území mající/nemající vliv na složitost díla a jeho cenu).</t>
  </si>
  <si>
    <t>Termín dle čl. 5.1. smlouvy o dílo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</si>
  <si>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</si>
  <si>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</si>
  <si>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</si>
  <si>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</si>
  <si>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</si>
  <si>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</si>
  <si>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</si>
  <si>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</si>
  <si>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</si>
  <si>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</si>
  <si>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</si>
  <si>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</si>
  <si>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</si>
  <si>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</si>
  <si>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</si>
  <si>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</si>
  <si>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</si>
  <si>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3.5.i.a)</t>
  </si>
  <si>
    <t>3.5.i.b)</t>
  </si>
  <si>
    <t>3.5.i.c)</t>
  </si>
  <si>
    <t xml:space="preserve">   Návrhové práce celkem (3.5.1.-3.5.3.) bez DPH v Kč</t>
  </si>
  <si>
    <t>10) Ceny jsou uváděny s přesností na dvě desetinná místa.</t>
  </si>
  <si>
    <t>3) V případě, že bude podána žaloba do rozhodnutí SPÚ o zamítnutí odvolání, bude další dokumentace návrhu KoPÚ řešena dodatkem ke smlouvě. 6.3.6.4.</t>
  </si>
  <si>
    <t>Cena za MJ bez 
DPH v Kč 10)</t>
  </si>
  <si>
    <t>Cena bez DPH
celkem v Kč 10)</t>
  </si>
  <si>
    <t>Položkový výkaz činností -  KoPÚ v k.ú. Labuť u Bílovce</t>
  </si>
  <si>
    <r>
      <t>Podrobné měření polohopisu v obvodu</t>
    </r>
    <r>
      <rPr>
        <sz val="11"/>
        <color rgb="FFFF0000"/>
        <rFont val="Arial"/>
        <family val="2"/>
      </rPr>
      <t xml:space="preserve"> 1)</t>
    </r>
    <r>
      <rPr>
        <sz val="11"/>
        <rFont val="Arial"/>
        <family val="2"/>
      </rPr>
      <t xml:space="preserve"> KoPÚ mimo trvalé porosty</t>
    </r>
  </si>
  <si>
    <r>
      <t xml:space="preserve">Podrobné měření polohopisu v obvodu </t>
    </r>
    <r>
      <rPr>
        <sz val="11"/>
        <color rgb="FFFF0000"/>
        <rFont val="Arial"/>
        <family val="2"/>
      </rPr>
      <t>1)</t>
    </r>
    <r>
      <rPr>
        <sz val="11"/>
        <rFont val="Arial"/>
        <family val="2"/>
      </rPr>
      <t xml:space="preserve"> KoPÚ v trvalých porostech</t>
    </r>
  </si>
  <si>
    <r>
      <t>Výškopisné zaměření zájmového území v obvodu KoPÚ v trvalých a mimo trvalé porosty</t>
    </r>
    <r>
      <rPr>
        <sz val="11"/>
        <color rgb="FFFF0000"/>
        <rFont val="Arial"/>
        <family val="2"/>
      </rPr>
      <t xml:space="preserve"> 2)</t>
    </r>
  </si>
  <si>
    <r>
      <t xml:space="preserve">Potřebné podélné profily, příčné řezy a podrobné situace liniových staveb PSZ pro stanovení plochy záboru půdy stavbami </t>
    </r>
    <r>
      <rPr>
        <sz val="11"/>
        <color rgb="FFFF0000"/>
        <rFont val="Arial"/>
        <family val="2"/>
      </rPr>
      <t>2)</t>
    </r>
  </si>
  <si>
    <r>
      <t>Potřebné podélné profily, příčné řezy a podrobné situace vodohospodářských staveb PSZ pro stanovení plochy záboru půdy stavbami</t>
    </r>
    <r>
      <rPr>
        <sz val="11"/>
        <color rgb="FFFF0000"/>
        <rFont val="Arial"/>
        <family val="2"/>
      </rPr>
      <t xml:space="preserve"> 2)</t>
    </r>
  </si>
  <si>
    <r>
      <t xml:space="preserve">Předložení aktuální dokumentace návrhu KoPÚ </t>
    </r>
    <r>
      <rPr>
        <sz val="11"/>
        <color rgb="FFFF0000"/>
        <rFont val="Arial"/>
        <family val="2"/>
      </rPr>
      <t>3)</t>
    </r>
  </si>
  <si>
    <t xml:space="preserve">V Ostravě dne ………………………...            </t>
  </si>
  <si>
    <t>Jméno, příjmení, funkce</t>
  </si>
  <si>
    <t>……………………………………………..</t>
  </si>
  <si>
    <t>31. 5. 2021</t>
  </si>
  <si>
    <t>31. 10. 2021</t>
  </si>
  <si>
    <t>31. 1. 2022</t>
  </si>
  <si>
    <t>28. 2. 2022</t>
  </si>
  <si>
    <t>30. 9. 2023</t>
  </si>
  <si>
    <t>30. 9. 2024</t>
  </si>
  <si>
    <t>do 3 měsíců od výzvy objednatele max. do 30. 6. 2025</t>
  </si>
  <si>
    <r>
      <rPr>
        <b/>
        <sz val="11"/>
        <rFont val="Arial"/>
        <family val="2"/>
      </rPr>
      <t>Mgr. Dana Lišková</t>
    </r>
    <r>
      <rPr>
        <sz val="11"/>
        <rFont val="Arial"/>
        <family val="2"/>
      </rPr>
      <t xml:space="preserve">
ředitelka Krajského pozemkového úřadu
pro Moravskoslezský kraj</t>
    </r>
  </si>
  <si>
    <t>Revize stávajícího bodového pole</t>
  </si>
  <si>
    <t>Doplnění stávajícího bodového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</si>
</sst>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_ ;[Red]\-#,##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/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hair">
        <color indexed="8"/>
      </right>
      <top style="thin"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medium"/>
    </border>
    <border>
      <left/>
      <right style="hair">
        <color indexed="8"/>
      </right>
      <top style="medium"/>
      <bottom style="medium"/>
    </border>
    <border>
      <left style="hair"/>
      <right style="medium"/>
      <top style="hair"/>
      <bottom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/>
      <right/>
      <top style="medium"/>
      <bottom/>
    </border>
    <border>
      <left style="hair"/>
      <right style="hair"/>
      <top/>
      <bottom style="hair"/>
    </border>
    <border>
      <left style="hair">
        <color indexed="8"/>
      </left>
      <right/>
      <top style="thin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medium"/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/>
      <right style="hair">
        <color indexed="22"/>
      </right>
      <top style="medium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/>
      <top/>
      <bottom/>
    </border>
    <border>
      <left style="hair"/>
      <right/>
      <top style="thin"/>
      <bottom style="hair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medium"/>
      <right style="hair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33">
    <xf numFmtId="0" fontId="0" fillId="0" borderId="0" xfId="0"/>
    <xf numFmtId="0" fontId="3" fillId="0" borderId="0" xfId="20" applyFont="1" applyFill="1" applyBorder="1" applyAlignment="1">
      <alignment horizontal="left" vertical="top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0" xfId="20" applyFont="1">
      <alignment/>
      <protection/>
    </xf>
    <xf numFmtId="0" fontId="5" fillId="0" borderId="0" xfId="0" applyFont="1"/>
    <xf numFmtId="0" fontId="3" fillId="0" borderId="0" xfId="20" applyFont="1" applyFill="1" applyBorder="1" applyAlignment="1">
      <alignment horizontal="left"/>
      <protection/>
    </xf>
    <xf numFmtId="0" fontId="4" fillId="0" borderId="0" xfId="20" applyFont="1" applyAlignment="1">
      <alignment vertical="center"/>
      <protection/>
    </xf>
    <xf numFmtId="0" fontId="5" fillId="0" borderId="0" xfId="0" applyFont="1" applyFill="1"/>
    <xf numFmtId="49" fontId="4" fillId="0" borderId="1" xfId="20" applyNumberFormat="1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left" vertical="center" wrapText="1"/>
      <protection/>
    </xf>
    <xf numFmtId="0" fontId="3" fillId="0" borderId="6" xfId="20" applyFont="1" applyFill="1" applyBorder="1" applyAlignment="1">
      <alignment horizontal="left" vertical="center" wrapText="1"/>
      <protection/>
    </xf>
    <xf numFmtId="0" fontId="3" fillId="2" borderId="7" xfId="20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4" fontId="4" fillId="0" borderId="4" xfId="20" applyNumberFormat="1" applyFont="1" applyFill="1" applyBorder="1" applyAlignment="1">
      <alignment horizontal="center" vertical="center"/>
      <protection/>
    </xf>
    <xf numFmtId="49" fontId="3" fillId="0" borderId="8" xfId="20" applyNumberFormat="1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left" vertical="center" wrapText="1"/>
      <protection/>
    </xf>
    <xf numFmtId="49" fontId="3" fillId="0" borderId="10" xfId="20" applyNumberFormat="1" applyFont="1" applyFill="1" applyBorder="1" applyAlignment="1" applyProtection="1">
      <alignment horizontal="center" vertical="center"/>
      <protection locked="0"/>
    </xf>
    <xf numFmtId="49" fontId="3" fillId="0" borderId="11" xfId="20" applyNumberFormat="1" applyFont="1" applyFill="1" applyBorder="1" applyAlignment="1">
      <alignment horizontal="center" vertical="center"/>
      <protection/>
    </xf>
    <xf numFmtId="49" fontId="4" fillId="0" borderId="12" xfId="20" applyNumberFormat="1" applyFont="1" applyFill="1" applyBorder="1" applyAlignment="1" applyProtection="1">
      <alignment horizontal="center" vertical="center"/>
      <protection locked="0"/>
    </xf>
    <xf numFmtId="0" fontId="3" fillId="0" borderId="5" xfId="20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4" fillId="0" borderId="0" xfId="20" applyFont="1" applyFill="1" applyBorder="1" applyAlignment="1">
      <alignment vertical="center" wrapText="1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4" xfId="20" applyFont="1" applyFill="1" applyBorder="1" applyAlignment="1">
      <alignment vertical="center"/>
      <protection/>
    </xf>
    <xf numFmtId="0" fontId="3" fillId="0" borderId="13" xfId="20" applyFont="1" applyFill="1" applyBorder="1" applyAlignment="1">
      <alignment vertical="center"/>
      <protection/>
    </xf>
    <xf numFmtId="6" fontId="3" fillId="0" borderId="14" xfId="20" applyNumberFormat="1" applyFont="1" applyFill="1" applyBorder="1" applyAlignment="1">
      <alignment vertical="center"/>
      <protection/>
    </xf>
    <xf numFmtId="0" fontId="3" fillId="0" borderId="15" xfId="20" applyFont="1" applyFill="1" applyBorder="1" applyAlignment="1">
      <alignment vertical="center"/>
      <protection/>
    </xf>
    <xf numFmtId="6" fontId="3" fillId="0" borderId="16" xfId="20" applyNumberFormat="1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vertical="center"/>
      <protection/>
    </xf>
    <xf numFmtId="6" fontId="4" fillId="0" borderId="16" xfId="20" applyNumberFormat="1" applyFont="1" applyFill="1" applyBorder="1" applyAlignment="1">
      <alignment vertical="center"/>
      <protection/>
    </xf>
    <xf numFmtId="0" fontId="3" fillId="0" borderId="17" xfId="20" applyFont="1" applyFill="1" applyBorder="1" applyAlignment="1" applyProtection="1">
      <alignment vertical="center"/>
      <protection locked="0"/>
    </xf>
    <xf numFmtId="6" fontId="3" fillId="0" borderId="18" xfId="20" applyNumberFormat="1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6" fontId="4" fillId="0" borderId="20" xfId="20" applyNumberFormat="1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left" vertical="center" wrapText="1"/>
      <protection/>
    </xf>
    <xf numFmtId="0" fontId="7" fillId="0" borderId="0" xfId="0" applyFont="1" applyFill="1"/>
    <xf numFmtId="0" fontId="7" fillId="0" borderId="0" xfId="0" applyFont="1"/>
    <xf numFmtId="0" fontId="5" fillId="0" borderId="0" xfId="0" applyFont="1" applyAlignment="1">
      <alignment vertical="center"/>
    </xf>
    <xf numFmtId="0" fontId="4" fillId="0" borderId="0" xfId="20" applyFont="1">
      <alignment/>
      <protection/>
    </xf>
    <xf numFmtId="0" fontId="3" fillId="0" borderId="0" xfId="0" applyFont="1"/>
    <xf numFmtId="0" fontId="4" fillId="0" borderId="21" xfId="0" applyFont="1" applyBorder="1" applyAlignment="1">
      <alignment vertical="center"/>
    </xf>
    <xf numFmtId="0" fontId="3" fillId="0" borderId="22" xfId="0" applyFont="1" applyBorder="1"/>
    <xf numFmtId="0" fontId="3" fillId="0" borderId="0" xfId="0" applyFont="1" applyFill="1" applyAlignment="1">
      <alignment horizontal="left" vertical="center"/>
    </xf>
    <xf numFmtId="0" fontId="3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3" fillId="0" borderId="23" xfId="20" applyFont="1" applyFill="1" applyBorder="1" applyAlignment="1">
      <alignment horizontal="center" vertical="center"/>
      <protection/>
    </xf>
    <xf numFmtId="0" fontId="3" fillId="0" borderId="6" xfId="20" applyFont="1" applyFill="1" applyBorder="1" applyAlignment="1">
      <alignment horizontal="center" vertical="center"/>
      <protection/>
    </xf>
    <xf numFmtId="0" fontId="3" fillId="0" borderId="6" xfId="20" applyFont="1" applyFill="1" applyBorder="1" applyAlignment="1">
      <alignment horizontal="center" vertical="center" wrapTex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4" fontId="4" fillId="0" borderId="24" xfId="20" applyNumberFormat="1" applyFont="1" applyFill="1" applyBorder="1" applyAlignment="1" applyProtection="1">
      <alignment horizontal="center" vertical="center"/>
      <protection locked="0"/>
    </xf>
    <xf numFmtId="4" fontId="3" fillId="0" borderId="5" xfId="20" applyNumberFormat="1" applyFont="1" applyFill="1" applyBorder="1" applyAlignment="1">
      <alignment horizontal="right" vertical="center"/>
      <protection/>
    </xf>
    <xf numFmtId="4" fontId="4" fillId="0" borderId="5" xfId="20" applyNumberFormat="1" applyFont="1" applyFill="1" applyBorder="1" applyAlignment="1" applyProtection="1">
      <alignment horizontal="center" vertical="center"/>
      <protection locked="0"/>
    </xf>
    <xf numFmtId="4" fontId="4" fillId="0" borderId="6" xfId="20" applyNumberFormat="1" applyFont="1" applyFill="1" applyBorder="1" applyAlignment="1" applyProtection="1">
      <alignment vertical="center"/>
      <protection locked="0"/>
    </xf>
    <xf numFmtId="4" fontId="4" fillId="0" borderId="6" xfId="20" applyNumberFormat="1" applyFont="1" applyFill="1" applyBorder="1" applyAlignment="1" applyProtection="1">
      <alignment horizontal="center" vertical="center"/>
      <protection locked="0"/>
    </xf>
    <xf numFmtId="4" fontId="3" fillId="0" borderId="6" xfId="20" applyNumberFormat="1" applyFont="1" applyFill="1" applyBorder="1" applyAlignment="1">
      <alignment horizontal="right" vertical="center"/>
      <protection/>
    </xf>
    <xf numFmtId="4" fontId="4" fillId="0" borderId="3" xfId="20" applyNumberFormat="1" applyFont="1" applyFill="1" applyBorder="1" applyAlignment="1">
      <alignment horizontal="center" vertical="center"/>
      <protection/>
    </xf>
    <xf numFmtId="4" fontId="4" fillId="0" borderId="9" xfId="20" applyNumberFormat="1" applyFont="1" applyFill="1" applyBorder="1" applyAlignment="1" applyProtection="1">
      <alignment horizontal="center" vertical="center"/>
      <protection locked="0"/>
    </xf>
    <xf numFmtId="4" fontId="4" fillId="0" borderId="0" xfId="2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/>
    <xf numFmtId="4" fontId="4" fillId="0" borderId="3" xfId="20" applyNumberFormat="1" applyFont="1" applyFill="1" applyBorder="1" applyAlignment="1">
      <alignment vertical="center"/>
      <protection/>
    </xf>
    <xf numFmtId="4" fontId="3" fillId="0" borderId="25" xfId="20" applyNumberFormat="1" applyFont="1" applyFill="1" applyBorder="1" applyAlignment="1">
      <alignment vertical="center"/>
      <protection/>
    </xf>
    <xf numFmtId="4" fontId="3" fillId="0" borderId="26" xfId="20" applyNumberFormat="1" applyFont="1" applyFill="1" applyBorder="1" applyAlignment="1">
      <alignment vertical="center"/>
      <protection/>
    </xf>
    <xf numFmtId="4" fontId="4" fillId="0" borderId="26" xfId="20" applyNumberFormat="1" applyFont="1" applyFill="1" applyBorder="1" applyAlignment="1">
      <alignment vertical="center"/>
      <protection/>
    </xf>
    <xf numFmtId="4" fontId="3" fillId="0" borderId="27" xfId="20" applyNumberFormat="1" applyFont="1" applyFill="1" applyBorder="1" applyAlignment="1" applyProtection="1">
      <alignment vertical="center"/>
      <protection locked="0"/>
    </xf>
    <xf numFmtId="4" fontId="4" fillId="0" borderId="28" xfId="20" applyNumberFormat="1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 wrapText="1"/>
      <protection/>
    </xf>
    <xf numFmtId="49" fontId="3" fillId="0" borderId="29" xfId="20" applyNumberFormat="1" applyFont="1" applyFill="1" applyBorder="1" applyAlignment="1" applyProtection="1">
      <alignment horizontal="center" vertical="center"/>
      <protection locked="0"/>
    </xf>
    <xf numFmtId="49" fontId="3" fillId="0" borderId="10" xfId="20" applyNumberFormat="1" applyFont="1" applyFill="1" applyBorder="1" applyAlignment="1">
      <alignment horizontal="center" vertical="center"/>
      <protection/>
    </xf>
    <xf numFmtId="0" fontId="4" fillId="3" borderId="19" xfId="20" applyFont="1" applyFill="1" applyBorder="1" applyAlignment="1">
      <alignment vertical="center" wrapText="1"/>
      <protection/>
    </xf>
    <xf numFmtId="4" fontId="4" fillId="3" borderId="30" xfId="20" applyNumberFormat="1" applyFont="1" applyFill="1" applyBorder="1" applyAlignment="1">
      <alignment vertical="center" wrapText="1"/>
      <protection/>
    </xf>
    <xf numFmtId="49" fontId="3" fillId="0" borderId="29" xfId="20" applyNumberFormat="1" applyFont="1" applyFill="1" applyBorder="1" applyAlignment="1" applyProtection="1">
      <alignment horizontal="center" vertical="center" wrapText="1"/>
      <protection locked="0"/>
    </xf>
    <xf numFmtId="164" fontId="4" fillId="3" borderId="31" xfId="20" applyNumberFormat="1" applyFont="1" applyFill="1" applyBorder="1" applyAlignment="1" applyProtection="1">
      <alignment horizontal="center" vertical="center"/>
      <protection locked="0"/>
    </xf>
    <xf numFmtId="49" fontId="4" fillId="0" borderId="32" xfId="20" applyNumberFormat="1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vertical="center" wrapText="1"/>
      <protection/>
    </xf>
    <xf numFmtId="4" fontId="3" fillId="0" borderId="6" xfId="20" applyNumberFormat="1" applyFont="1" applyFill="1" applyBorder="1" applyAlignment="1">
      <alignment horizontal="center" vertical="center"/>
      <protection/>
    </xf>
    <xf numFmtId="4" fontId="3" fillId="0" borderId="34" xfId="20" applyNumberFormat="1" applyFont="1" applyFill="1" applyBorder="1" applyAlignment="1">
      <alignment vertical="center" wrapText="1"/>
      <protection/>
    </xf>
    <xf numFmtId="49" fontId="4" fillId="0" borderId="29" xfId="2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20" applyNumberFormat="1" applyFont="1" applyFill="1" applyBorder="1" applyAlignment="1">
      <alignment horizontal="center" vertical="center"/>
      <protection/>
    </xf>
    <xf numFmtId="164" fontId="6" fillId="0" borderId="35" xfId="20" applyNumberFormat="1" applyFont="1" applyFill="1" applyBorder="1" applyAlignment="1">
      <alignment horizontal="center" vertical="center"/>
      <protection/>
    </xf>
    <xf numFmtId="0" fontId="6" fillId="0" borderId="5" xfId="20" applyFont="1" applyFill="1" applyBorder="1" applyAlignment="1">
      <alignment horizontal="center" vertical="center"/>
      <protection/>
    </xf>
    <xf numFmtId="0" fontId="6" fillId="0" borderId="6" xfId="20" applyFont="1" applyFill="1" applyBorder="1" applyAlignment="1">
      <alignment horizontal="center" vertical="center"/>
      <protection/>
    </xf>
    <xf numFmtId="4" fontId="3" fillId="0" borderId="36" xfId="20" applyNumberFormat="1" applyFont="1" applyFill="1" applyBorder="1" applyAlignment="1">
      <alignment horizontal="right" vertical="center"/>
      <protection/>
    </xf>
    <xf numFmtId="4" fontId="3" fillId="0" borderId="37" xfId="20" applyNumberFormat="1" applyFont="1" applyFill="1" applyBorder="1" applyAlignment="1">
      <alignment horizontal="right" vertical="center"/>
      <protection/>
    </xf>
    <xf numFmtId="4" fontId="4" fillId="0" borderId="37" xfId="20" applyNumberFormat="1" applyFont="1" applyFill="1" applyBorder="1" applyAlignment="1">
      <alignment horizontal="right" vertical="center"/>
      <protection/>
    </xf>
    <xf numFmtId="4" fontId="4" fillId="3" borderId="30" xfId="20" applyNumberFormat="1" applyFont="1" applyFill="1" applyBorder="1" applyAlignment="1">
      <alignment horizontal="right" vertical="center" wrapText="1"/>
      <protection/>
    </xf>
    <xf numFmtId="4" fontId="4" fillId="0" borderId="38" xfId="20" applyNumberFormat="1" applyFont="1" applyFill="1" applyBorder="1" applyAlignment="1">
      <alignment horizontal="right" vertical="center"/>
      <protection/>
    </xf>
    <xf numFmtId="3" fontId="3" fillId="0" borderId="39" xfId="20" applyNumberFormat="1" applyFont="1" applyFill="1" applyBorder="1" applyAlignment="1">
      <alignment horizontal="right" vertical="center"/>
      <protection/>
    </xf>
    <xf numFmtId="49" fontId="3" fillId="3" borderId="40" xfId="20" applyNumberFormat="1" applyFont="1" applyFill="1" applyBorder="1" applyAlignment="1">
      <alignment horizontal="center" vertical="top"/>
      <protection/>
    </xf>
    <xf numFmtId="0" fontId="4" fillId="3" borderId="41" xfId="20" applyFont="1" applyFill="1" applyBorder="1" applyAlignment="1">
      <alignment horizontal="center" vertical="center" wrapText="1"/>
      <protection/>
    </xf>
    <xf numFmtId="0" fontId="4" fillId="3" borderId="42" xfId="20" applyFont="1" applyFill="1" applyBorder="1" applyAlignment="1">
      <alignment horizontal="center" vertical="center"/>
      <protection/>
    </xf>
    <xf numFmtId="0" fontId="4" fillId="3" borderId="42" xfId="20" applyFont="1" applyFill="1" applyBorder="1" applyAlignment="1">
      <alignment horizontal="center" vertical="center" wrapText="1"/>
      <protection/>
    </xf>
    <xf numFmtId="0" fontId="4" fillId="3" borderId="43" xfId="20" applyFont="1" applyFill="1" applyBorder="1" applyAlignment="1">
      <alignment horizontal="center" vertical="center" wrapText="1"/>
      <protection/>
    </xf>
    <xf numFmtId="0" fontId="6" fillId="0" borderId="9" xfId="20" applyFont="1" applyFill="1" applyBorder="1" applyAlignment="1">
      <alignment horizontal="center" vertical="center"/>
      <protection/>
    </xf>
    <xf numFmtId="49" fontId="3" fillId="0" borderId="44" xfId="20" applyNumberFormat="1" applyFont="1" applyFill="1" applyBorder="1" applyAlignment="1">
      <alignment horizontal="center" vertical="center"/>
      <protection/>
    </xf>
    <xf numFmtId="4" fontId="3" fillId="0" borderId="45" xfId="20" applyNumberFormat="1" applyFont="1" applyFill="1" applyBorder="1" applyAlignment="1">
      <alignment horizontal="right" vertical="center"/>
      <protection/>
    </xf>
    <xf numFmtId="14" fontId="4" fillId="3" borderId="20" xfId="20" applyNumberFormat="1" applyFont="1" applyFill="1" applyBorder="1" applyAlignment="1" applyProtection="1">
      <alignment horizontal="center" vertical="center"/>
      <protection locked="0"/>
    </xf>
    <xf numFmtId="49" fontId="3" fillId="0" borderId="46" xfId="20" applyNumberFormat="1" applyFont="1" applyFill="1" applyBorder="1" applyAlignment="1" applyProtection="1">
      <alignment horizontal="center" vertical="center"/>
      <protection locked="0"/>
    </xf>
    <xf numFmtId="49" fontId="3" fillId="0" borderId="47" xfId="20" applyNumberFormat="1" applyFont="1" applyFill="1" applyBorder="1" applyAlignment="1" applyProtection="1">
      <alignment horizontal="center" vertical="center"/>
      <protection locked="0"/>
    </xf>
    <xf numFmtId="49" fontId="3" fillId="0" borderId="48" xfId="20" applyNumberFormat="1" applyFont="1" applyFill="1" applyBorder="1" applyAlignment="1">
      <alignment horizontal="center" vertical="center"/>
      <protection/>
    </xf>
    <xf numFmtId="49" fontId="3" fillId="0" borderId="44" xfId="20" applyNumberFormat="1" applyFont="1" applyFill="1" applyBorder="1" applyAlignment="1">
      <alignment horizontal="center" vertical="center"/>
      <protection/>
    </xf>
    <xf numFmtId="0" fontId="3" fillId="0" borderId="34" xfId="20" applyFont="1" applyFill="1" applyBorder="1" applyAlignment="1">
      <alignment horizontal="left" vertical="center" wrapText="1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3" borderId="40" xfId="20" applyFont="1" applyFill="1" applyBorder="1" applyAlignment="1">
      <alignment horizontal="center" vertical="center" wrapText="1"/>
      <protection/>
    </xf>
    <xf numFmtId="0" fontId="4" fillId="3" borderId="19" xfId="20" applyFont="1" applyFill="1" applyBorder="1" applyAlignment="1">
      <alignment horizontal="center" vertical="center" wrapText="1"/>
      <protection/>
    </xf>
    <xf numFmtId="0" fontId="3" fillId="0" borderId="49" xfId="20" applyFont="1" applyFill="1" applyBorder="1" applyAlignment="1">
      <alignment horizontal="left" vertical="center" wrapText="1"/>
      <protection/>
    </xf>
    <xf numFmtId="0" fontId="3" fillId="0" borderId="15" xfId="20" applyFont="1" applyFill="1" applyBorder="1" applyAlignment="1">
      <alignment horizontal="left" vertical="center" wrapText="1"/>
      <protection/>
    </xf>
    <xf numFmtId="0" fontId="4" fillId="0" borderId="49" xfId="20" applyFont="1" applyFill="1" applyBorder="1" applyAlignment="1">
      <alignment horizontal="left" vertical="center" wrapText="1"/>
      <protection/>
    </xf>
    <xf numFmtId="0" fontId="4" fillId="0" borderId="15" xfId="20" applyFont="1" applyFill="1" applyBorder="1" applyAlignment="1">
      <alignment horizontal="left" vertical="center" wrapText="1"/>
      <protection/>
    </xf>
    <xf numFmtId="0" fontId="3" fillId="0" borderId="0" xfId="20" applyFont="1" applyFill="1" applyBorder="1" applyAlignment="1">
      <alignment horizontal="left" vertical="center"/>
      <protection/>
    </xf>
    <xf numFmtId="0" fontId="3" fillId="0" borderId="50" xfId="20" applyFont="1" applyFill="1" applyBorder="1" applyAlignment="1" applyProtection="1">
      <alignment horizontal="left" vertical="center" wrapText="1"/>
      <protection locked="0"/>
    </xf>
    <xf numFmtId="0" fontId="3" fillId="0" borderId="17" xfId="20" applyFont="1" applyFill="1" applyBorder="1" applyAlignment="1" applyProtection="1">
      <alignment horizontal="left" vertical="center" wrapText="1"/>
      <protection locked="0"/>
    </xf>
    <xf numFmtId="0" fontId="4" fillId="0" borderId="40" xfId="20" applyFont="1" applyFill="1" applyBorder="1" applyAlignment="1">
      <alignment horizontal="left" vertical="center" wrapText="1"/>
      <protection/>
    </xf>
    <xf numFmtId="0" fontId="4" fillId="0" borderId="19" xfId="20" applyFont="1" applyFill="1" applyBorder="1" applyAlignment="1">
      <alignment horizontal="left" vertical="center" wrapText="1"/>
      <protection/>
    </xf>
    <xf numFmtId="49" fontId="3" fillId="0" borderId="10" xfId="20" applyNumberFormat="1" applyFont="1" applyFill="1" applyBorder="1" applyAlignment="1">
      <alignment horizontal="center" vertical="center"/>
      <protection/>
    </xf>
    <xf numFmtId="0" fontId="3" fillId="0" borderId="51" xfId="20" applyFont="1" applyFill="1" applyBorder="1" applyAlignment="1">
      <alignment horizontal="left" vertical="center" wrapText="1"/>
      <protection/>
    </xf>
    <xf numFmtId="0" fontId="3" fillId="0" borderId="13" xfId="20" applyFont="1" applyFill="1" applyBorder="1" applyAlignment="1">
      <alignment horizontal="left" vertical="center" wrapText="1"/>
      <protection/>
    </xf>
    <xf numFmtId="0" fontId="4" fillId="0" borderId="52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3" fillId="0" borderId="0" xfId="20" applyFont="1" applyFill="1" applyBorder="1" applyAlignment="1">
      <alignment horizontal="left"/>
      <protection/>
    </xf>
    <xf numFmtId="0" fontId="3" fillId="0" borderId="5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20" applyFont="1" applyFill="1" applyBorder="1" applyAlignment="1">
      <alignment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4" borderId="0" xfId="20" applyFont="1" applyFill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workbookViewId="0" topLeftCell="A7">
      <selection activeCell="E13" sqref="E13"/>
    </sheetView>
  </sheetViews>
  <sheetFormatPr defaultColWidth="9.140625" defaultRowHeight="21" customHeight="1"/>
  <cols>
    <col min="1" max="1" width="8.8515625" style="4" customWidth="1"/>
    <col min="2" max="2" width="47.57421875" style="4" customWidth="1"/>
    <col min="3" max="3" width="9.140625" style="7" customWidth="1"/>
    <col min="4" max="4" width="9.7109375" style="7" customWidth="1"/>
    <col min="5" max="5" width="18.57421875" style="4" customWidth="1"/>
    <col min="6" max="6" width="18.00390625" style="4" customWidth="1"/>
    <col min="7" max="7" width="19.8515625" style="4" customWidth="1"/>
    <col min="8" max="8" width="24.140625" style="7" customWidth="1"/>
    <col min="9" max="12" width="9.140625" style="7" customWidth="1"/>
    <col min="13" max="16384" width="9.140625" style="4" customWidth="1"/>
  </cols>
  <sheetData>
    <row r="1" spans="1:7" ht="21" customHeight="1">
      <c r="A1" s="6" t="s">
        <v>54</v>
      </c>
      <c r="B1" s="6"/>
      <c r="C1" s="47"/>
      <c r="D1" s="48"/>
      <c r="E1" s="42"/>
      <c r="F1" s="3"/>
      <c r="G1" s="3"/>
    </row>
    <row r="2" spans="1:7" ht="9" customHeight="1" thickBot="1">
      <c r="A2" s="3"/>
      <c r="B2" s="43"/>
      <c r="C2" s="47"/>
      <c r="D2" s="47"/>
      <c r="E2" s="3"/>
      <c r="F2" s="3"/>
      <c r="G2" s="3"/>
    </row>
    <row r="3" spans="1:12" s="43" customFormat="1" ht="30.75" thickBot="1">
      <c r="A3" s="94"/>
      <c r="B3" s="95" t="s">
        <v>22</v>
      </c>
      <c r="C3" s="96" t="s">
        <v>0</v>
      </c>
      <c r="D3" s="97" t="s">
        <v>1</v>
      </c>
      <c r="E3" s="97" t="s">
        <v>52</v>
      </c>
      <c r="F3" s="97" t="s">
        <v>53</v>
      </c>
      <c r="G3" s="98" t="s">
        <v>28</v>
      </c>
      <c r="H3" s="54"/>
      <c r="I3" s="54"/>
      <c r="J3" s="54"/>
      <c r="K3" s="54"/>
      <c r="L3" s="54"/>
    </row>
    <row r="4" spans="1:7" ht="15">
      <c r="A4" s="8" t="s">
        <v>21</v>
      </c>
      <c r="B4" s="9" t="s">
        <v>2</v>
      </c>
      <c r="C4" s="10"/>
      <c r="D4" s="10"/>
      <c r="E4" s="10"/>
      <c r="F4" s="10"/>
      <c r="G4" s="11"/>
    </row>
    <row r="5" spans="1:7" ht="15">
      <c r="A5" s="105" t="s">
        <v>29</v>
      </c>
      <c r="B5" s="12" t="s">
        <v>72</v>
      </c>
      <c r="C5" s="49" t="s">
        <v>4</v>
      </c>
      <c r="D5" s="84">
        <v>4</v>
      </c>
      <c r="E5" s="56"/>
      <c r="F5" s="57">
        <f>D5*E5</f>
        <v>0</v>
      </c>
      <c r="G5" s="103" t="s">
        <v>64</v>
      </c>
    </row>
    <row r="6" spans="1:7" ht="15">
      <c r="A6" s="106"/>
      <c r="B6" s="12" t="s">
        <v>73</v>
      </c>
      <c r="C6" s="23" t="s">
        <v>5</v>
      </c>
      <c r="D6" s="85">
        <v>2</v>
      </c>
      <c r="E6" s="58"/>
      <c r="F6" s="57">
        <f aca="true" t="shared" si="0" ref="F6:F11">D6*E6</f>
        <v>0</v>
      </c>
      <c r="G6" s="104"/>
    </row>
    <row r="7" spans="1:7" ht="28.5">
      <c r="A7" s="120" t="s">
        <v>30</v>
      </c>
      <c r="B7" s="12" t="s">
        <v>55</v>
      </c>
      <c r="C7" s="23" t="s">
        <v>3</v>
      </c>
      <c r="D7" s="86">
        <v>153</v>
      </c>
      <c r="E7" s="58"/>
      <c r="F7" s="57">
        <f t="shared" si="0"/>
        <v>0</v>
      </c>
      <c r="G7" s="103" t="s">
        <v>64</v>
      </c>
    </row>
    <row r="8" spans="1:7" ht="28.5">
      <c r="A8" s="106"/>
      <c r="B8" s="12" t="s">
        <v>56</v>
      </c>
      <c r="C8" s="23" t="s">
        <v>3</v>
      </c>
      <c r="D8" s="87">
        <v>7</v>
      </c>
      <c r="E8" s="58"/>
      <c r="F8" s="57">
        <f t="shared" si="0"/>
        <v>0</v>
      </c>
      <c r="G8" s="104"/>
    </row>
    <row r="9" spans="1:7" ht="42.75">
      <c r="A9" s="120" t="s">
        <v>31</v>
      </c>
      <c r="B9" s="13" t="s">
        <v>24</v>
      </c>
      <c r="C9" s="51" t="s">
        <v>19</v>
      </c>
      <c r="D9" s="87">
        <v>20</v>
      </c>
      <c r="E9" s="59"/>
      <c r="F9" s="57">
        <f t="shared" si="0"/>
        <v>0</v>
      </c>
      <c r="G9" s="73" t="s">
        <v>65</v>
      </c>
    </row>
    <row r="10" spans="1:7" ht="27" customHeight="1">
      <c r="A10" s="126"/>
      <c r="B10" s="12" t="s">
        <v>23</v>
      </c>
      <c r="C10" s="51" t="s">
        <v>19</v>
      </c>
      <c r="D10" s="87">
        <v>6</v>
      </c>
      <c r="E10" s="59"/>
      <c r="F10" s="57">
        <f t="shared" si="0"/>
        <v>0</v>
      </c>
      <c r="G10" s="73" t="s">
        <v>65</v>
      </c>
    </row>
    <row r="11" spans="1:7" ht="15">
      <c r="A11" s="100" t="s">
        <v>32</v>
      </c>
      <c r="B11" s="14" t="s">
        <v>20</v>
      </c>
      <c r="C11" s="51" t="s">
        <v>3</v>
      </c>
      <c r="D11" s="87">
        <v>160</v>
      </c>
      <c r="E11" s="59"/>
      <c r="F11" s="57">
        <f t="shared" si="0"/>
        <v>0</v>
      </c>
      <c r="G11" s="73" t="s">
        <v>66</v>
      </c>
    </row>
    <row r="12" spans="1:13" s="7" customFormat="1" ht="27.6" customHeight="1" thickBot="1">
      <c r="A12" s="74" t="s">
        <v>33</v>
      </c>
      <c r="B12" s="13" t="s">
        <v>34</v>
      </c>
      <c r="C12" s="50" t="s">
        <v>3</v>
      </c>
      <c r="D12" s="87">
        <v>160</v>
      </c>
      <c r="E12" s="60"/>
      <c r="F12" s="61">
        <f>D12*E12</f>
        <v>0</v>
      </c>
      <c r="G12" s="73" t="s">
        <v>67</v>
      </c>
      <c r="H12" s="15"/>
      <c r="I12" s="15"/>
      <c r="J12" s="15"/>
      <c r="K12" s="15"/>
      <c r="L12" s="15"/>
      <c r="M12" s="16"/>
    </row>
    <row r="13" spans="1:13" ht="18" customHeight="1" thickBot="1">
      <c r="A13" s="109" t="s">
        <v>45</v>
      </c>
      <c r="B13" s="110"/>
      <c r="C13" s="75"/>
      <c r="D13" s="75"/>
      <c r="E13" s="76"/>
      <c r="F13" s="91">
        <f>SUM(F5:F12)</f>
        <v>0</v>
      </c>
      <c r="G13" s="102">
        <v>44620</v>
      </c>
      <c r="H13" s="15"/>
      <c r="I13" s="15"/>
      <c r="J13" s="15"/>
      <c r="K13" s="15"/>
      <c r="L13" s="15"/>
      <c r="M13" s="16"/>
    </row>
    <row r="14" spans="1:7" ht="15">
      <c r="A14" s="8" t="s">
        <v>35</v>
      </c>
      <c r="B14" s="9" t="s">
        <v>8</v>
      </c>
      <c r="C14" s="10"/>
      <c r="D14" s="10"/>
      <c r="E14" s="62"/>
      <c r="F14" s="62"/>
      <c r="G14" s="17"/>
    </row>
    <row r="15" spans="1:7" ht="21.6" customHeight="1">
      <c r="A15" s="18" t="s">
        <v>36</v>
      </c>
      <c r="B15" s="19" t="s">
        <v>16</v>
      </c>
      <c r="C15" s="52" t="s">
        <v>3</v>
      </c>
      <c r="D15" s="99">
        <v>160</v>
      </c>
      <c r="E15" s="63"/>
      <c r="F15" s="101">
        <f>D15*E15</f>
        <v>0</v>
      </c>
      <c r="G15" s="103" t="s">
        <v>68</v>
      </c>
    </row>
    <row r="16" spans="1:7" ht="28.5">
      <c r="A16" s="20" t="s">
        <v>46</v>
      </c>
      <c r="B16" s="13" t="s">
        <v>57</v>
      </c>
      <c r="C16" s="23" t="s">
        <v>3</v>
      </c>
      <c r="D16" s="86">
        <v>15</v>
      </c>
      <c r="E16" s="58"/>
      <c r="F16" s="57">
        <f aca="true" t="shared" si="1" ref="F16:F20">D16*E16</f>
        <v>0</v>
      </c>
      <c r="G16" s="127"/>
    </row>
    <row r="17" spans="1:7" ht="42.75">
      <c r="A17" s="21" t="s">
        <v>47</v>
      </c>
      <c r="B17" s="12" t="s">
        <v>58</v>
      </c>
      <c r="C17" s="23" t="s">
        <v>6</v>
      </c>
      <c r="D17" s="86">
        <v>35</v>
      </c>
      <c r="E17" s="58"/>
      <c r="F17" s="57">
        <f t="shared" si="1"/>
        <v>0</v>
      </c>
      <c r="G17" s="127"/>
    </row>
    <row r="18" spans="1:7" ht="42.75">
      <c r="A18" s="21" t="s">
        <v>48</v>
      </c>
      <c r="B18" s="12" t="s">
        <v>59</v>
      </c>
      <c r="C18" s="23" t="s">
        <v>6</v>
      </c>
      <c r="D18" s="86">
        <v>2</v>
      </c>
      <c r="E18" s="58"/>
      <c r="F18" s="57">
        <f t="shared" si="1"/>
        <v>0</v>
      </c>
      <c r="G18" s="128"/>
    </row>
    <row r="19" spans="1:7" ht="28.5">
      <c r="A19" s="21" t="s">
        <v>37</v>
      </c>
      <c r="B19" s="12" t="s">
        <v>38</v>
      </c>
      <c r="C19" s="23" t="s">
        <v>3</v>
      </c>
      <c r="D19" s="86">
        <v>160</v>
      </c>
      <c r="E19" s="58"/>
      <c r="F19" s="57">
        <f t="shared" si="1"/>
        <v>0</v>
      </c>
      <c r="G19" s="22" t="s">
        <v>69</v>
      </c>
    </row>
    <row r="20" spans="1:12" s="43" customFormat="1" ht="29.25" thickBot="1">
      <c r="A20" s="74" t="s">
        <v>39</v>
      </c>
      <c r="B20" s="13" t="s">
        <v>60</v>
      </c>
      <c r="C20" s="50" t="s">
        <v>7</v>
      </c>
      <c r="D20" s="87">
        <v>2</v>
      </c>
      <c r="E20" s="60"/>
      <c r="F20" s="61">
        <f t="shared" si="1"/>
        <v>0</v>
      </c>
      <c r="G20" s="77" t="s">
        <v>18</v>
      </c>
      <c r="H20" s="54"/>
      <c r="I20" s="54"/>
      <c r="J20" s="54"/>
      <c r="K20" s="54"/>
      <c r="L20" s="54"/>
    </row>
    <row r="21" spans="1:7" ht="19.15" customHeight="1" thickBot="1">
      <c r="A21" s="109" t="s">
        <v>49</v>
      </c>
      <c r="B21" s="110"/>
      <c r="C21" s="75"/>
      <c r="D21" s="75"/>
      <c r="E21" s="76"/>
      <c r="F21" s="91">
        <f>SUM(F15:F20)</f>
        <v>0</v>
      </c>
      <c r="G21" s="78"/>
    </row>
    <row r="22" spans="1:13" ht="50.25" customHeight="1" thickBot="1">
      <c r="A22" s="79" t="s">
        <v>40</v>
      </c>
      <c r="B22" s="80" t="s">
        <v>17</v>
      </c>
      <c r="C22" s="50" t="s">
        <v>3</v>
      </c>
      <c r="D22" s="87">
        <v>160</v>
      </c>
      <c r="E22" s="81"/>
      <c r="F22" s="82">
        <f>D22*E22</f>
        <v>0</v>
      </c>
      <c r="G22" s="83" t="s">
        <v>70</v>
      </c>
      <c r="H22" s="15"/>
      <c r="I22" s="15"/>
      <c r="J22" s="15"/>
      <c r="K22" s="15"/>
      <c r="L22" s="15"/>
      <c r="M22" s="24"/>
    </row>
    <row r="23" spans="1:7" ht="19.15" customHeight="1" thickBot="1">
      <c r="A23" s="109" t="s">
        <v>41</v>
      </c>
      <c r="B23" s="110"/>
      <c r="C23" s="75"/>
      <c r="D23" s="75"/>
      <c r="E23" s="76"/>
      <c r="F23" s="91">
        <f>SUM(F22)</f>
        <v>0</v>
      </c>
      <c r="G23" s="78"/>
    </row>
    <row r="24" spans="1:7" ht="20.45" customHeight="1" thickBot="1">
      <c r="A24" s="44"/>
      <c r="B24" s="72"/>
      <c r="C24" s="25"/>
      <c r="D24" s="53"/>
      <c r="E24" s="64"/>
      <c r="F24" s="65"/>
      <c r="G24" s="45"/>
    </row>
    <row r="25" spans="1:7" ht="15">
      <c r="A25" s="123" t="s">
        <v>9</v>
      </c>
      <c r="B25" s="124"/>
      <c r="C25" s="26"/>
      <c r="D25" s="26"/>
      <c r="E25" s="66"/>
      <c r="F25" s="66"/>
      <c r="G25" s="27"/>
    </row>
    <row r="26" spans="1:7" ht="14.25">
      <c r="A26" s="121" t="s">
        <v>42</v>
      </c>
      <c r="B26" s="122"/>
      <c r="C26" s="28"/>
      <c r="D26" s="28"/>
      <c r="E26" s="67"/>
      <c r="F26" s="88">
        <f>F13</f>
        <v>0</v>
      </c>
      <c r="G26" s="29"/>
    </row>
    <row r="27" spans="1:7" ht="14.25">
      <c r="A27" s="111" t="s">
        <v>43</v>
      </c>
      <c r="B27" s="112"/>
      <c r="C27" s="30"/>
      <c r="D27" s="30"/>
      <c r="E27" s="68"/>
      <c r="F27" s="89">
        <f>F21</f>
        <v>0</v>
      </c>
      <c r="G27" s="31"/>
    </row>
    <row r="28" spans="1:7" ht="14.25">
      <c r="A28" s="111" t="s">
        <v>44</v>
      </c>
      <c r="B28" s="112"/>
      <c r="C28" s="30"/>
      <c r="D28" s="30"/>
      <c r="E28" s="68"/>
      <c r="F28" s="89">
        <f>F23</f>
        <v>0</v>
      </c>
      <c r="G28" s="31"/>
    </row>
    <row r="29" spans="1:7" ht="32.1" customHeight="1">
      <c r="A29" s="113" t="s">
        <v>13</v>
      </c>
      <c r="B29" s="114"/>
      <c r="C29" s="32"/>
      <c r="D29" s="32"/>
      <c r="E29" s="69"/>
      <c r="F29" s="90">
        <f>SUM(F26:F28)</f>
        <v>0</v>
      </c>
      <c r="G29" s="33"/>
    </row>
    <row r="30" spans="1:7" ht="15" thickBot="1">
      <c r="A30" s="116" t="s">
        <v>15</v>
      </c>
      <c r="B30" s="117"/>
      <c r="C30" s="34"/>
      <c r="D30" s="34"/>
      <c r="E30" s="70"/>
      <c r="F30" s="93">
        <f>F29*0.21</f>
        <v>0</v>
      </c>
      <c r="G30" s="35"/>
    </row>
    <row r="31" spans="1:7" ht="32.1" customHeight="1" thickBot="1">
      <c r="A31" s="118" t="s">
        <v>14</v>
      </c>
      <c r="B31" s="119"/>
      <c r="C31" s="36"/>
      <c r="D31" s="36"/>
      <c r="E31" s="71"/>
      <c r="F31" s="92">
        <f>F29+F30</f>
        <v>0</v>
      </c>
      <c r="G31" s="37"/>
    </row>
    <row r="32" spans="1:7" ht="21" customHeight="1">
      <c r="A32" s="107"/>
      <c r="B32" s="107"/>
      <c r="C32" s="107"/>
      <c r="D32" s="107"/>
      <c r="E32" s="107"/>
      <c r="F32" s="107"/>
      <c r="G32" s="107"/>
    </row>
    <row r="33" spans="1:7" ht="21" customHeight="1">
      <c r="A33" s="38"/>
      <c r="B33" s="38"/>
      <c r="C33" s="38"/>
      <c r="D33" s="38"/>
      <c r="E33" s="38"/>
      <c r="F33" s="38"/>
      <c r="G33" s="38"/>
    </row>
    <row r="34" spans="1:7" ht="21" customHeight="1">
      <c r="A34" s="115" t="s">
        <v>61</v>
      </c>
      <c r="B34" s="115"/>
      <c r="D34" s="115" t="s">
        <v>12</v>
      </c>
      <c r="E34" s="115"/>
      <c r="F34" s="115"/>
      <c r="G34" s="115"/>
    </row>
    <row r="35" spans="1:7" ht="21" customHeight="1">
      <c r="A35" s="1"/>
      <c r="B35" s="5"/>
      <c r="C35" s="2"/>
      <c r="D35" s="47"/>
      <c r="E35" s="5"/>
      <c r="F35" s="3"/>
      <c r="G35" s="5"/>
    </row>
    <row r="36" spans="1:12" s="40" customFormat="1" ht="21" customHeight="1">
      <c r="A36" s="108" t="s">
        <v>10</v>
      </c>
      <c r="B36" s="108"/>
      <c r="D36" s="108" t="s">
        <v>11</v>
      </c>
      <c r="E36" s="108"/>
      <c r="F36" s="108"/>
      <c r="G36" s="108"/>
      <c r="H36" s="39"/>
      <c r="I36" s="39"/>
      <c r="J36" s="39"/>
      <c r="K36" s="39"/>
      <c r="L36" s="39"/>
    </row>
    <row r="37" spans="1:7" ht="21" customHeight="1">
      <c r="A37" s="1"/>
      <c r="B37" s="1"/>
      <c r="C37" s="54"/>
      <c r="D37" s="2"/>
      <c r="E37" s="1"/>
      <c r="F37" s="2"/>
      <c r="G37" s="1"/>
    </row>
    <row r="38" spans="1:7" ht="21" customHeight="1">
      <c r="A38" s="1"/>
      <c r="B38" s="1"/>
      <c r="C38" s="2"/>
      <c r="D38" s="2"/>
      <c r="E38" s="1"/>
      <c r="F38" s="2"/>
      <c r="G38" s="1"/>
    </row>
    <row r="39" spans="1:7" ht="21" customHeight="1">
      <c r="A39" s="125" t="s">
        <v>63</v>
      </c>
      <c r="B39" s="125"/>
      <c r="D39" s="125" t="s">
        <v>63</v>
      </c>
      <c r="E39" s="125"/>
      <c r="F39" s="125"/>
      <c r="G39" s="125"/>
    </row>
    <row r="40" spans="1:7" ht="63" customHeight="1">
      <c r="A40" s="129" t="s">
        <v>71</v>
      </c>
      <c r="B40" s="129"/>
      <c r="D40" s="132" t="s">
        <v>62</v>
      </c>
      <c r="E40" s="132"/>
      <c r="F40" s="132"/>
      <c r="G40" s="132"/>
    </row>
    <row r="41" spans="1:7" ht="21" customHeight="1">
      <c r="A41" s="43"/>
      <c r="B41" s="43"/>
      <c r="C41" s="54"/>
      <c r="D41" s="54"/>
      <c r="E41" s="43"/>
      <c r="F41" s="43"/>
      <c r="G41" s="43"/>
    </row>
    <row r="42" spans="1:7" ht="21" customHeight="1">
      <c r="A42" s="43"/>
      <c r="B42" s="43"/>
      <c r="C42" s="54"/>
      <c r="D42" s="54"/>
      <c r="E42" s="43"/>
      <c r="F42" s="43"/>
      <c r="G42" s="43"/>
    </row>
    <row r="43" spans="1:12" s="41" customFormat="1" ht="63" customHeight="1">
      <c r="A43" s="130" t="s">
        <v>27</v>
      </c>
      <c r="B43" s="130"/>
      <c r="C43" s="130"/>
      <c r="D43" s="130"/>
      <c r="E43" s="130"/>
      <c r="F43" s="130"/>
      <c r="G43" s="130"/>
      <c r="H43" s="16"/>
      <c r="I43" s="16"/>
      <c r="J43" s="16"/>
      <c r="K43" s="16"/>
      <c r="L43" s="16"/>
    </row>
    <row r="44" spans="1:7" s="16" customFormat="1" ht="42" customHeight="1">
      <c r="A44" s="131" t="s">
        <v>26</v>
      </c>
      <c r="B44" s="131"/>
      <c r="C44" s="131"/>
      <c r="D44" s="131"/>
      <c r="E44" s="131"/>
      <c r="F44" s="131"/>
      <c r="G44" s="131"/>
    </row>
    <row r="45" spans="1:7" s="16" customFormat="1" ht="42" customHeight="1">
      <c r="A45" s="131" t="s">
        <v>51</v>
      </c>
      <c r="B45" s="131"/>
      <c r="C45" s="131"/>
      <c r="D45" s="131"/>
      <c r="E45" s="131"/>
      <c r="F45" s="131"/>
      <c r="G45" s="131"/>
    </row>
    <row r="46" spans="1:12" s="41" customFormat="1" ht="25.15" customHeight="1">
      <c r="A46" s="46" t="s">
        <v>25</v>
      </c>
      <c r="B46" s="46"/>
      <c r="C46" s="46"/>
      <c r="D46" s="46"/>
      <c r="E46" s="46"/>
      <c r="F46" s="46"/>
      <c r="G46" s="46"/>
      <c r="H46" s="16"/>
      <c r="I46" s="16"/>
      <c r="J46" s="16"/>
      <c r="K46" s="16"/>
      <c r="L46" s="16"/>
    </row>
    <row r="47" spans="1:7" s="55" customFormat="1" ht="32.45" customHeight="1">
      <c r="A47" s="131" t="s">
        <v>50</v>
      </c>
      <c r="B47" s="131"/>
      <c r="C47" s="131"/>
      <c r="D47" s="131"/>
      <c r="E47" s="131"/>
      <c r="F47" s="131"/>
      <c r="G47" s="131"/>
    </row>
  </sheetData>
  <mergeCells count="29">
    <mergeCell ref="A40:B40"/>
    <mergeCell ref="A43:G43"/>
    <mergeCell ref="A44:G44"/>
    <mergeCell ref="A45:G45"/>
    <mergeCell ref="A47:G47"/>
    <mergeCell ref="D40:G40"/>
    <mergeCell ref="A39:B39"/>
    <mergeCell ref="A21:B21"/>
    <mergeCell ref="G7:G8"/>
    <mergeCell ref="A13:B13"/>
    <mergeCell ref="A9:A10"/>
    <mergeCell ref="G15:G18"/>
    <mergeCell ref="D39:G39"/>
    <mergeCell ref="D36:G36"/>
    <mergeCell ref="D34:G34"/>
    <mergeCell ref="G5:G6"/>
    <mergeCell ref="A5:A6"/>
    <mergeCell ref="A32:G32"/>
    <mergeCell ref="A36:B36"/>
    <mergeCell ref="A23:B23"/>
    <mergeCell ref="A27:B27"/>
    <mergeCell ref="A29:B29"/>
    <mergeCell ref="A34:B34"/>
    <mergeCell ref="A30:B30"/>
    <mergeCell ref="A31:B31"/>
    <mergeCell ref="A28:B28"/>
    <mergeCell ref="A7:A8"/>
    <mergeCell ref="A26:B26"/>
    <mergeCell ref="A25:B25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6" r:id="rId1"/>
  <headerFooter>
    <oddHeader>&amp;RPříloha č. 1 ke Smlouvě o dílo čís.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UAttachmentType xmlns="8d690c5f-7846-456b-922c-7f81e7b73eda">Příloha</SPUAttachment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T_Attachments" ma:contentTypeID="0x01010076AB14D9073B4598A883CEA47FB210EA0098F6069037C3D04C865BA34B2989962D" ma:contentTypeVersion="4" ma:contentTypeDescription="CT_Attachments" ma:contentTypeScope="" ma:versionID="69a2d0682a4317adf9d1560a5671fbf9">
  <xsd:schema xmlns:xsd="http://www.w3.org/2001/XMLSchema" xmlns:xs="http://www.w3.org/2001/XMLSchema" xmlns:p="http://schemas.microsoft.com/office/2006/metadata/properties" xmlns:ns2="8d690c5f-7846-456b-922c-7f81e7b73eda" targetNamespace="http://schemas.microsoft.com/office/2006/metadata/properties" ma:root="true" ma:fieldsID="75ce430d2bf34d552cbc3eb0a0c0cab8" ns2:_="">
    <xsd:import namespace="8d690c5f-7846-456b-922c-7f81e7b73eda"/>
    <xsd:element name="properties">
      <xsd:complexType>
        <xsd:sequence>
          <xsd:element name="documentManagement">
            <xsd:complexType>
              <xsd:all>
                <xsd:element ref="ns2:SPUAttach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90c5f-7846-456b-922c-7f81e7b73eda" elementFormDefault="qualified">
    <xsd:import namespace="http://schemas.microsoft.com/office/2006/documentManagement/types"/>
    <xsd:import namespace="http://schemas.microsoft.com/office/infopath/2007/PartnerControls"/>
    <xsd:element name="SPUAttachmentType" ma:index="8" ma:displayName="Druh dokumentu" ma:internalName="SPUAttachmentType" ma:readOnly="false">
      <xsd:simpleType>
        <xsd:restriction base="dms:Choice">
          <xsd:enumeration value="Hlavní dokument"/>
          <xsd:enumeration value="Příloh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648F5-C624-4F64-A730-817A73E9BBF4}">
  <ds:schemaRefs>
    <ds:schemaRef ds:uri="http://purl.org/dc/dcmitype/"/>
    <ds:schemaRef ds:uri="http://schemas.microsoft.com/office/infopath/2007/PartnerControls"/>
    <ds:schemaRef ds:uri="8d690c5f-7846-456b-922c-7f81e7b73ed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AA347F-AD86-46B6-A0B1-B65F33472F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90c5f-7846-456b-922c-7f81e7b73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Kašný Jiří Ing.</cp:lastModifiedBy>
  <cp:lastPrinted>2020-03-09T12:02:04Z</cp:lastPrinted>
  <dcterms:created xsi:type="dcterms:W3CDTF">2013-07-10T06:31:46Z</dcterms:created>
  <dcterms:modified xsi:type="dcterms:W3CDTF">2020-05-18T07:58:38Z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0x01010076AB14D9073B4598A883CEA47FB210EA0098F6069037C3D04C865BA34B2989962D</vt:lpwstr>
  </property>
</Properties>
</file>