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80" yWindow="-120" windowWidth="19440" windowHeight="12240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/>
  <c r="F17" s="1"/>
  <c r="F26" l="1"/>
  <c r="F27" s="1"/>
  <c r="F32" s="1"/>
  <c r="F24"/>
  <c r="F23"/>
  <c r="F22"/>
  <c r="F21"/>
  <c r="F20"/>
  <c r="F19"/>
  <c r="F16"/>
  <c r="F14"/>
  <c r="F12"/>
  <c r="F11"/>
  <c r="F10"/>
  <c r="F8"/>
  <c r="F7"/>
  <c r="F25" l="1"/>
  <c r="F31" s="1"/>
  <c r="F30"/>
  <c r="F33" l="1"/>
  <c r="F35" s="1"/>
  <c r="F34" l="1"/>
</calcChain>
</file>

<file path=xl/sharedStrings.xml><?xml version="1.0" encoding="utf-8"?>
<sst xmlns="http://schemas.openxmlformats.org/spreadsheetml/2006/main" count="106" uniqueCount="78">
  <si>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</si>
  <si>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</si>
  <si>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</si>
  <si>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</si>
  <si>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</si>
  <si>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</si>
  <si>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</si>
  <si>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</si>
  <si>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</si>
  <si>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</si>
  <si>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</si>
  <si>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</si>
  <si>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</si>
  <si>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</si>
  <si>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</si>
  <si>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</si>
  <si>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</si>
  <si>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</si>
  <si>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</si>
  <si>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</si>
  <si>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</si>
  <si>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</si>
  <si>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</si>
  <si>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</si>
  <si>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</si>
  <si>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</si>
  <si>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</si>
  <si>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</si>
  <si>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</si>
  <si>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</si>
  <si>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2) Jedná se o položky, u kterých nelze předem objektivně stanovit přesný počet MJ, zadavatel proto stanoví v zadávací dokumentaci počet MJ kvalifikovaným odhadem.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</si>
  <si>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</si>
  <si>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</si>
  <si>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</si>
  <si>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</si>
  <si>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</si>
  <si>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</si>
  <si>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</si>
  <si>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</si>
  <si>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</si>
  <si>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</si>
  <si>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</si>
  <si>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</si>
  <si>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</si>
  <si>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</si>
  <si>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</si>
  <si>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</si>
  <si>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</si>
  <si>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</si>
  <si>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</si>
  <si>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</si>
  <si>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</si>
  <si>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</si>
  <si>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Revize stávajícího bodového pole </t>
  </si>
  <si>
    <t xml:space="preserve">Doplnění stávajícího bodového pole </t>
  </si>
  <si>
    <t xml:space="preserve">Vektorizace vlastnické mapy </t>
  </si>
  <si>
    <t xml:space="preserve">Vyhotovení podkladů pro případnou změnu katastrální hranice </t>
  </si>
  <si>
    <t xml:space="preserve">Studie odtokových poměrů </t>
  </si>
  <si>
    <t>Položkový výkaz činností - Příloha ke Smlouvě o dílo - KoPÚ v k.ú. Nová Ves u Oslavan</t>
  </si>
  <si>
    <t>31.1.2024</t>
  </si>
  <si>
    <t xml:space="preserve"> </t>
  </si>
  <si>
    <t>x</t>
  </si>
  <si>
    <t xml:space="preserve">x </t>
  </si>
  <si>
    <t xml:space="preserve">V Brně dne ………………………...       </t>
  </si>
  <si>
    <t>Ing. Renata Číhalová</t>
  </si>
  <si>
    <t>ředitelka KPÚ pro JmK</t>
  </si>
  <si>
    <t xml:space="preserve">1)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</si>
  <si>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3) V případě, že bude podána žaloba do rozhodnutí SPÚ o zamítnutí odvolání, bude další dokumentace návrhu KoPÚ řešena dodatkem ke smlouvě. 6.3.6.4.</t>
  </si>
  <si>
    <r>
      <t>Podrobné měření polohopisu v obvodu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</si>
  <si>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KoPÚ v trvalých porostech</t>
    </r>
  </si>
  <si>
    <r>
      <t>Zjišťování průběhu vlastnických hranic v lesních porostech včetně trvalého označení lomových bodů</t>
    </r>
    <r>
      <rPr>
        <sz val="11"/>
        <color rgb="FFFF0000"/>
        <rFont val="Arial"/>
        <family val="2"/>
        <charset val="238"/>
      </rPr>
      <t xml:space="preserve"> </t>
    </r>
  </si>
  <si>
    <r>
      <t xml:space="preserve">xx.xx.xxxx </t>
    </r>
    <r>
      <rPr>
        <sz val="11"/>
        <color rgb="FFFF0000"/>
        <rFont val="Arial"/>
        <family val="2"/>
        <charset val="238"/>
      </rPr>
      <t>1)</t>
    </r>
  </si>
  <si>
    <r>
      <t xml:space="preserve">  xx.xx.xxxx </t>
    </r>
    <r>
      <rPr>
        <sz val="11"/>
        <color rgb="FFFF0000"/>
        <rFont val="Arial"/>
        <family val="2"/>
        <charset val="238"/>
      </rPr>
      <t>1)</t>
    </r>
  </si>
  <si>
    <r>
      <t>Výškopisné zaměření zájmového území v obvodu KoPÚ v trvalých a mimo trvalé porosty</t>
    </r>
    <r>
      <rPr>
        <sz val="11"/>
        <color rgb="FFFF0000"/>
        <rFont val="Arial"/>
        <family val="2"/>
        <charset val="238"/>
      </rPr>
      <t xml:space="preserve"> 2)</t>
    </r>
  </si>
  <si>
    <r>
      <t>Potřebné podélné profily, příčné řezy a podrobné situace liniových staveb PSZ pro stanovení plochy záboru půdy stavbami</t>
    </r>
    <r>
      <rPr>
        <sz val="11"/>
        <color rgb="FFFF0000"/>
        <rFont val="Arial"/>
        <family val="2"/>
        <charset val="238"/>
      </rPr>
      <t xml:space="preserve"> 2)</t>
    </r>
  </si>
  <si>
    <r>
      <t xml:space="preserve">Potřebné podélné profily, příčné řezy a podrobné situace vodohospodářských staveb PSZ pro stanovení plochy záboru půdy </t>
    </r>
    <r>
      <rPr>
        <sz val="11"/>
        <color rgb="FFFF0000"/>
        <rFont val="Arial"/>
        <family val="2"/>
        <charset val="238"/>
      </rPr>
      <t>2)</t>
    </r>
    <r>
      <rPr>
        <sz val="11"/>
        <rFont val="Arial"/>
        <family val="2"/>
        <charset val="238"/>
      </rPr>
      <t xml:space="preserve"> stavbami</t>
    </r>
    <r>
      <rPr>
        <sz val="11"/>
        <color rgb="FFFF0000"/>
        <rFont val="Arial"/>
        <family val="2"/>
        <charset val="238"/>
      </rPr>
      <t xml:space="preserve"> </t>
    </r>
  </si>
  <si>
    <r>
      <t xml:space="preserve">Předložení aktuální dokumentace návrhu KoPÚ </t>
    </r>
    <r>
      <rPr>
        <sz val="11"/>
        <color rgb="FFFF0000"/>
        <rFont val="Arial"/>
        <family val="2"/>
        <charset val="238"/>
      </rPr>
      <t>3)</t>
    </r>
  </si>
  <si>
    <t>Návrhové práce celkem (3.5.1.-3.5.3.) bez DPH v Kč</t>
  </si>
</sst>
</file>

<file path=xl/styles.xml><?xml version="1.0" encoding="utf-8"?>
<styleSheet xmlns="http://schemas.openxmlformats.org/spreadsheetml/2006/main">
  <numFmts count="4">
    <numFmt numFmtId="6" formatCode="#,##0\ &quot;Kč&quot;;[Red]\-#,##0\ &quot;Kč&quot;"/>
    <numFmt numFmtId="8" formatCode="#,##0.00\ &quot;Kč&quot;;[Red]\-#,##0.00\ &quot;Kč&quot;"/>
    <numFmt numFmtId="164" formatCode="#,##0_ ;[Red]\-#,##0\ "/>
    <numFmt numFmtId="165" formatCode="#,##0.00_ ;[Red]\-#,##0.00\ 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8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1" applyFont="1" applyAlignment="1">
      <alignment vertical="center"/>
    </xf>
    <xf numFmtId="0" fontId="7" fillId="0" borderId="0" xfId="1" applyFont="1"/>
    <xf numFmtId="0" fontId="9" fillId="0" borderId="0" xfId="1" applyFont="1" applyAlignment="1">
      <alignment vertical="center"/>
    </xf>
    <xf numFmtId="0" fontId="9" fillId="0" borderId="0" xfId="1" applyFont="1"/>
    <xf numFmtId="0" fontId="6" fillId="0" borderId="0" xfId="0" applyFont="1" applyFill="1"/>
    <xf numFmtId="49" fontId="7" fillId="0" borderId="19" xfId="1" applyNumberFormat="1" applyFont="1" applyFill="1" applyBorder="1" applyAlignment="1">
      <alignment horizontal="center" vertical="top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10" fillId="0" borderId="0" xfId="0" applyFont="1" applyFill="1"/>
    <xf numFmtId="49" fontId="8" fillId="0" borderId="21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0" fontId="7" fillId="4" borderId="5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wrapText="1"/>
    </xf>
    <xf numFmtId="164" fontId="8" fillId="0" borderId="14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14" fontId="9" fillId="0" borderId="23" xfId="1" applyNumberFormat="1" applyFont="1" applyFill="1" applyBorder="1" applyAlignment="1" applyProtection="1">
      <alignment horizontal="center" vertical="center"/>
      <protection locked="0"/>
    </xf>
    <xf numFmtId="164" fontId="8" fillId="0" borderId="17" xfId="1" applyNumberFormat="1" applyFont="1" applyFill="1" applyBorder="1" applyAlignment="1">
      <alignment horizontal="center" vertical="center"/>
    </xf>
    <xf numFmtId="164" fontId="8" fillId="0" borderId="18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49" fontId="7" fillId="0" borderId="7" xfId="1" applyNumberFormat="1" applyFont="1" applyFill="1" applyBorder="1" applyAlignment="1">
      <alignment horizontal="center" vertical="center"/>
    </xf>
    <xf numFmtId="49" fontId="9" fillId="0" borderId="50" xfId="1" applyNumberFormat="1" applyFont="1" applyFill="1" applyBorder="1" applyAlignment="1" applyProtection="1">
      <alignment horizontal="center" vertical="center"/>
      <protection locked="0"/>
    </xf>
    <xf numFmtId="0" fontId="7" fillId="4" borderId="14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164" fontId="8" fillId="0" borderId="26" xfId="1" applyNumberFormat="1" applyFont="1" applyFill="1" applyBorder="1" applyAlignment="1" applyProtection="1">
      <alignment horizontal="center" vertical="center"/>
      <protection locked="0"/>
    </xf>
    <xf numFmtId="0" fontId="8" fillId="0" borderId="22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64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13" fillId="0" borderId="59" xfId="0" applyFont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6" fillId="0" borderId="0" xfId="0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60" xfId="0" applyFont="1" applyBorder="1"/>
    <xf numFmtId="0" fontId="8" fillId="0" borderId="17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7" fillId="0" borderId="32" xfId="1" applyFont="1" applyFill="1" applyBorder="1" applyAlignment="1">
      <alignment vertical="center"/>
    </xf>
    <xf numFmtId="6" fontId="7" fillId="0" borderId="39" xfId="1" applyNumberFormat="1" applyFont="1" applyFill="1" applyBorder="1" applyAlignment="1">
      <alignment vertical="center"/>
    </xf>
    <xf numFmtId="0" fontId="7" fillId="0" borderId="41" xfId="1" applyFont="1" applyFill="1" applyBorder="1" applyAlignment="1">
      <alignment vertical="center"/>
    </xf>
    <xf numFmtId="0" fontId="7" fillId="0" borderId="42" xfId="1" applyFont="1" applyFill="1" applyBorder="1" applyAlignment="1">
      <alignment vertical="center"/>
    </xf>
    <xf numFmtId="6" fontId="7" fillId="0" borderId="44" xfId="1" applyNumberFormat="1" applyFont="1" applyFill="1" applyBorder="1" applyAlignment="1">
      <alignment vertical="center"/>
    </xf>
    <xf numFmtId="0" fontId="8" fillId="0" borderId="41" xfId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6" fontId="8" fillId="0" borderId="44" xfId="1" applyNumberFormat="1" applyFont="1" applyFill="1" applyBorder="1" applyAlignment="1">
      <alignment vertical="center"/>
    </xf>
    <xf numFmtId="0" fontId="7" fillId="0" borderId="46" xfId="1" applyFont="1" applyFill="1" applyBorder="1" applyAlignment="1" applyProtection="1">
      <alignment vertical="center"/>
      <protection locked="0"/>
    </xf>
    <xf numFmtId="0" fontId="7" fillId="0" borderId="47" xfId="1" applyFont="1" applyFill="1" applyBorder="1" applyAlignment="1" applyProtection="1">
      <alignment vertical="center"/>
      <protection locked="0"/>
    </xf>
    <xf numFmtId="6" fontId="7" fillId="0" borderId="49" xfId="1" applyNumberFormat="1" applyFont="1" applyFill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0" fontId="8" fillId="0" borderId="35" xfId="1" applyFont="1" applyFill="1" applyBorder="1" applyAlignment="1">
      <alignment vertical="center"/>
    </xf>
    <xf numFmtId="6" fontId="8" fillId="0" borderId="37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vertical="center"/>
    </xf>
    <xf numFmtId="165" fontId="7" fillId="0" borderId="25" xfId="1" applyNumberFormat="1" applyFont="1" applyFill="1" applyBorder="1" applyAlignment="1">
      <alignment horizontal="right" vertical="center"/>
    </xf>
    <xf numFmtId="165" fontId="6" fillId="0" borderId="25" xfId="0" applyNumberFormat="1" applyFont="1" applyBorder="1" applyAlignment="1">
      <alignment horizontal="right" vertical="center"/>
    </xf>
    <xf numFmtId="165" fontId="7" fillId="0" borderId="17" xfId="1" applyNumberFormat="1" applyFont="1" applyFill="1" applyBorder="1" applyAlignment="1">
      <alignment vertical="center" wrapText="1"/>
    </xf>
    <xf numFmtId="165" fontId="6" fillId="0" borderId="28" xfId="0" applyNumberFormat="1" applyFont="1" applyBorder="1"/>
    <xf numFmtId="8" fontId="7" fillId="0" borderId="38" xfId="1" applyNumberFormat="1" applyFont="1" applyFill="1" applyBorder="1" applyAlignment="1">
      <alignment vertical="center"/>
    </xf>
    <xf numFmtId="8" fontId="7" fillId="0" borderId="43" xfId="1" applyNumberFormat="1" applyFont="1" applyFill="1" applyBorder="1" applyAlignment="1">
      <alignment vertical="center"/>
    </xf>
    <xf numFmtId="8" fontId="8" fillId="0" borderId="43" xfId="1" applyNumberFormat="1" applyFont="1" applyFill="1" applyBorder="1" applyAlignment="1">
      <alignment vertical="center"/>
    </xf>
    <xf numFmtId="8" fontId="7" fillId="0" borderId="48" xfId="1" applyNumberFormat="1" applyFont="1" applyFill="1" applyBorder="1" applyAlignment="1">
      <alignment vertical="center"/>
    </xf>
    <xf numFmtId="8" fontId="8" fillId="0" borderId="36" xfId="1" applyNumberFormat="1" applyFont="1" applyFill="1" applyBorder="1" applyAlignment="1">
      <alignment vertical="center"/>
    </xf>
    <xf numFmtId="4" fontId="7" fillId="0" borderId="14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4" xfId="1" applyNumberFormat="1" applyFont="1" applyFill="1" applyBorder="1" applyAlignment="1">
      <alignment horizontal="right" vertical="center"/>
    </xf>
    <xf numFmtId="49" fontId="7" fillId="0" borderId="51" xfId="1" applyNumberFormat="1" applyFont="1" applyFill="1" applyBorder="1" applyAlignment="1" applyProtection="1">
      <alignment horizontal="center" vertical="center"/>
      <protection locked="0"/>
    </xf>
    <xf numFmtId="49" fontId="7" fillId="0" borderId="57" xfId="1" applyNumberFormat="1" applyFont="1" applyFill="1" applyBorder="1" applyAlignment="1" applyProtection="1">
      <alignment horizontal="center" vertical="center"/>
      <protection locked="0"/>
    </xf>
    <xf numFmtId="49" fontId="7" fillId="0" borderId="52" xfId="1" applyNumberFormat="1" applyFont="1" applyFill="1" applyBorder="1" applyAlignment="1">
      <alignment horizontal="center" vertical="center"/>
    </xf>
    <xf numFmtId="49" fontId="7" fillId="0" borderId="5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left" vertical="center" wrapText="1"/>
    </xf>
    <xf numFmtId="0" fontId="7" fillId="0" borderId="41" xfId="1" applyFont="1" applyFill="1" applyBorder="1" applyAlignment="1">
      <alignment horizontal="left" vertical="center" wrapText="1"/>
    </xf>
    <xf numFmtId="0" fontId="8" fillId="0" borderId="40" xfId="1" applyFont="1" applyFill="1" applyBorder="1" applyAlignment="1">
      <alignment horizontal="left" vertical="center" wrapText="1"/>
    </xf>
    <xf numFmtId="0" fontId="8" fillId="0" borderId="4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45" xfId="1" applyFont="1" applyFill="1" applyBorder="1" applyAlignment="1" applyProtection="1">
      <alignment horizontal="left" vertical="center" wrapText="1"/>
      <protection locked="0"/>
    </xf>
    <xf numFmtId="0" fontId="7" fillId="0" borderId="46" xfId="1" applyFont="1" applyFill="1" applyBorder="1" applyAlignment="1" applyProtection="1">
      <alignment horizontal="left" vertical="center" wrapText="1"/>
      <protection locked="0"/>
    </xf>
    <xf numFmtId="0" fontId="8" fillId="0" borderId="33" xfId="1" applyFont="1" applyFill="1" applyBorder="1" applyAlignment="1">
      <alignment horizontal="left" vertical="center" wrapText="1"/>
    </xf>
    <xf numFmtId="0" fontId="8" fillId="0" borderId="34" xfId="1" applyFont="1" applyFill="1" applyBorder="1" applyAlignment="1">
      <alignment horizontal="left" vertical="center" wrapText="1"/>
    </xf>
    <xf numFmtId="49" fontId="7" fillId="0" borderId="9" xfId="1" applyNumberFormat="1" applyFont="1" applyFill="1" applyBorder="1" applyAlignment="1">
      <alignment horizontal="center" vertical="center"/>
    </xf>
    <xf numFmtId="0" fontId="5" fillId="0" borderId="56" xfId="0" applyFont="1" applyBorder="1" applyAlignment="1"/>
    <xf numFmtId="0" fontId="5" fillId="0" borderId="13" xfId="0" applyFont="1" applyBorder="1" applyAlignment="1"/>
    <xf numFmtId="0" fontId="7" fillId="0" borderId="30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8" fillId="0" borderId="6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49" fontId="7" fillId="0" borderId="50" xfId="1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</cellXfs>
  <cellStyles count="3">
    <cellStyle name="Excel Built-in Normal" xfId="2"/>
    <cellStyle name="Normal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abSelected="1" topLeftCell="A13" zoomScale="70" zoomScaleNormal="70" workbookViewId="0">
      <selection activeCell="N3" sqref="N3"/>
    </sheetView>
  </sheetViews>
  <sheetFormatPr defaultColWidth="9.140625" defaultRowHeight="21" customHeight="1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7" customWidth="1"/>
    <col min="9" max="12" width="9.140625" style="7"/>
    <col min="13" max="16384" width="9.140625" style="2"/>
  </cols>
  <sheetData>
    <row r="1" spans="1:13" ht="21" customHeight="1">
      <c r="A1" s="3" t="s">
        <v>58</v>
      </c>
      <c r="B1" s="3"/>
      <c r="C1" s="4"/>
      <c r="D1" s="5"/>
      <c r="E1" s="6"/>
      <c r="F1" s="4"/>
      <c r="G1" s="4"/>
    </row>
    <row r="2" spans="1:13" ht="9" customHeight="1" thickBot="1">
      <c r="A2" s="4"/>
      <c r="C2" s="4"/>
      <c r="D2" s="4"/>
      <c r="E2" s="4"/>
      <c r="F2" s="4"/>
      <c r="G2" s="4"/>
    </row>
    <row r="3" spans="1:13" ht="52.5" customHeight="1" thickBot="1">
      <c r="A3" s="8"/>
      <c r="B3" s="9" t="s">
        <v>26</v>
      </c>
      <c r="C3" s="10" t="s">
        <v>0</v>
      </c>
      <c r="D3" s="11" t="s">
        <v>1</v>
      </c>
      <c r="E3" s="11" t="s">
        <v>2</v>
      </c>
      <c r="F3" s="11" t="s">
        <v>3</v>
      </c>
      <c r="G3" s="12" t="s">
        <v>31</v>
      </c>
      <c r="H3" s="13"/>
    </row>
    <row r="4" spans="1:13" ht="21" customHeight="1">
      <c r="A4" s="14" t="s">
        <v>25</v>
      </c>
      <c r="B4" s="15" t="s">
        <v>4</v>
      </c>
      <c r="C4" s="16"/>
      <c r="D4" s="16"/>
      <c r="E4" s="16"/>
      <c r="F4" s="16"/>
      <c r="G4" s="17"/>
    </row>
    <row r="5" spans="1:13" ht="24" customHeight="1">
      <c r="A5" s="116" t="s">
        <v>33</v>
      </c>
      <c r="B5" s="22" t="s">
        <v>53</v>
      </c>
      <c r="C5" s="19" t="s">
        <v>6</v>
      </c>
      <c r="D5" s="20">
        <v>24</v>
      </c>
      <c r="F5" s="98">
        <f>D5*E5</f>
        <v>0</v>
      </c>
      <c r="G5" s="114" t="s">
        <v>71</v>
      </c>
    </row>
    <row r="6" spans="1:13" ht="25.5" customHeight="1">
      <c r="A6" s="117"/>
      <c r="B6" s="18" t="s">
        <v>54</v>
      </c>
      <c r="C6" s="23" t="s">
        <v>7</v>
      </c>
      <c r="D6" s="24">
        <v>0</v>
      </c>
      <c r="E6" s="21" t="s">
        <v>61</v>
      </c>
      <c r="F6" s="99" t="s">
        <v>61</v>
      </c>
      <c r="G6" s="115"/>
    </row>
    <row r="7" spans="1:13" ht="35.25" customHeight="1">
      <c r="A7" s="131" t="s">
        <v>34</v>
      </c>
      <c r="B7" s="26" t="s">
        <v>68</v>
      </c>
      <c r="C7" s="23" t="s">
        <v>5</v>
      </c>
      <c r="D7" s="27">
        <v>710</v>
      </c>
      <c r="E7" s="25"/>
      <c r="F7" s="100">
        <f>D7*E7</f>
        <v>0</v>
      </c>
      <c r="G7" s="139" t="s">
        <v>71</v>
      </c>
      <c r="J7" s="7" t="s">
        <v>60</v>
      </c>
    </row>
    <row r="8" spans="1:13" ht="31.5" customHeight="1">
      <c r="A8" s="117"/>
      <c r="B8" s="26" t="s">
        <v>69</v>
      </c>
      <c r="C8" s="23" t="s">
        <v>5</v>
      </c>
      <c r="D8" s="28">
        <v>50</v>
      </c>
      <c r="E8" s="25"/>
      <c r="F8" s="100">
        <f>D8*E8</f>
        <v>0</v>
      </c>
      <c r="G8" s="140"/>
    </row>
    <row r="9" spans="1:13" ht="31.5" customHeight="1">
      <c r="A9" s="132"/>
      <c r="B9" s="29" t="s">
        <v>55</v>
      </c>
      <c r="C9" s="23" t="s">
        <v>5</v>
      </c>
      <c r="D9" s="27">
        <v>0</v>
      </c>
      <c r="E9" s="25" t="s">
        <v>61</v>
      </c>
      <c r="F9" s="99" t="s">
        <v>61</v>
      </c>
      <c r="G9" s="30" t="s">
        <v>62</v>
      </c>
    </row>
    <row r="10" spans="1:13" s="7" customFormat="1" ht="41.45" customHeight="1">
      <c r="A10" s="133"/>
      <c r="B10" s="26" t="s">
        <v>70</v>
      </c>
      <c r="C10" s="23" t="s">
        <v>8</v>
      </c>
      <c r="D10" s="27">
        <v>235</v>
      </c>
      <c r="E10" s="25"/>
      <c r="F10" s="100">
        <f>D10*E10</f>
        <v>0</v>
      </c>
      <c r="G10" s="30" t="s">
        <v>71</v>
      </c>
    </row>
    <row r="11" spans="1:13" ht="52.15" customHeight="1">
      <c r="A11" s="131" t="s">
        <v>35</v>
      </c>
      <c r="B11" s="31" t="s">
        <v>28</v>
      </c>
      <c r="C11" s="32" t="s">
        <v>23</v>
      </c>
      <c r="D11" s="28">
        <v>303</v>
      </c>
      <c r="E11" s="33"/>
      <c r="F11" s="100">
        <f>D11*E11</f>
        <v>0</v>
      </c>
      <c r="G11" s="30" t="s">
        <v>71</v>
      </c>
    </row>
    <row r="12" spans="1:13" ht="27" customHeight="1">
      <c r="A12" s="141"/>
      <c r="B12" s="31" t="s">
        <v>27</v>
      </c>
      <c r="C12" s="32" t="s">
        <v>23</v>
      </c>
      <c r="D12" s="28">
        <v>3</v>
      </c>
      <c r="E12" s="33"/>
      <c r="F12" s="100">
        <f>D12*E12</f>
        <v>0</v>
      </c>
      <c r="G12" s="30" t="s">
        <v>71</v>
      </c>
    </row>
    <row r="13" spans="1:13" ht="31.5" customHeight="1">
      <c r="A13" s="142"/>
      <c r="B13" s="29" t="s">
        <v>56</v>
      </c>
      <c r="C13" s="34" t="s">
        <v>8</v>
      </c>
      <c r="D13" s="28">
        <v>0</v>
      </c>
      <c r="E13" s="33" t="s">
        <v>61</v>
      </c>
      <c r="F13" s="99" t="s">
        <v>61</v>
      </c>
      <c r="G13" s="30" t="s">
        <v>61</v>
      </c>
    </row>
    <row r="14" spans="1:13" ht="21" customHeight="1">
      <c r="A14" s="131" t="s">
        <v>36</v>
      </c>
      <c r="B14" s="35" t="s">
        <v>24</v>
      </c>
      <c r="C14" s="32" t="s">
        <v>5</v>
      </c>
      <c r="D14" s="28">
        <v>760</v>
      </c>
      <c r="E14" s="33"/>
      <c r="F14" s="100">
        <f>D14*E14</f>
        <v>0</v>
      </c>
      <c r="G14" s="30" t="s">
        <v>71</v>
      </c>
    </row>
    <row r="15" spans="1:13" ht="21" customHeight="1">
      <c r="A15" s="142"/>
      <c r="B15" s="36" t="s">
        <v>57</v>
      </c>
      <c r="C15" s="32" t="s">
        <v>5</v>
      </c>
      <c r="D15" s="28">
        <v>0</v>
      </c>
      <c r="E15" s="33" t="s">
        <v>61</v>
      </c>
      <c r="F15" s="99" t="s">
        <v>61</v>
      </c>
      <c r="G15" s="30" t="s">
        <v>61</v>
      </c>
    </row>
    <row r="16" spans="1:13" s="7" customFormat="1" ht="27.6" customHeight="1">
      <c r="A16" s="37" t="s">
        <v>37</v>
      </c>
      <c r="B16" s="38" t="s">
        <v>38</v>
      </c>
      <c r="C16" s="34" t="s">
        <v>5</v>
      </c>
      <c r="D16" s="28">
        <v>760</v>
      </c>
      <c r="E16" s="39"/>
      <c r="F16" s="110">
        <f>D16*E16</f>
        <v>0</v>
      </c>
      <c r="G16" s="40" t="s">
        <v>71</v>
      </c>
      <c r="H16" s="41"/>
      <c r="I16" s="41"/>
      <c r="J16" s="41"/>
      <c r="K16" s="41"/>
      <c r="L16" s="41"/>
      <c r="M16" s="42"/>
    </row>
    <row r="17" spans="1:13" ht="37.5" customHeight="1" thickBot="1">
      <c r="A17" s="120" t="s">
        <v>49</v>
      </c>
      <c r="B17" s="121"/>
      <c r="C17" s="43"/>
      <c r="D17" s="43"/>
      <c r="E17" s="44"/>
      <c r="F17" s="101">
        <f>SUM(F5:F16)</f>
        <v>0</v>
      </c>
      <c r="G17" s="45">
        <v>44712</v>
      </c>
      <c r="H17" s="41"/>
      <c r="I17" s="41"/>
      <c r="J17" s="41"/>
      <c r="K17" s="41"/>
      <c r="L17" s="41"/>
      <c r="M17" s="42"/>
    </row>
    <row r="18" spans="1:13" ht="21" customHeight="1">
      <c r="A18" s="14" t="s">
        <v>39</v>
      </c>
      <c r="B18" s="15" t="s">
        <v>10</v>
      </c>
      <c r="C18" s="16"/>
      <c r="D18" s="16"/>
      <c r="E18" s="46"/>
      <c r="F18" s="46"/>
      <c r="G18" s="47"/>
    </row>
    <row r="19" spans="1:13" ht="73.150000000000006" customHeight="1">
      <c r="A19" s="48" t="s">
        <v>40</v>
      </c>
      <c r="B19" s="49" t="s">
        <v>20</v>
      </c>
      <c r="C19" s="50" t="s">
        <v>5</v>
      </c>
      <c r="D19" s="51">
        <v>760</v>
      </c>
      <c r="E19" s="52"/>
      <c r="F19" s="111">
        <f t="shared" ref="F19:F24" si="0">D19*E19</f>
        <v>0</v>
      </c>
      <c r="G19" s="114" t="s">
        <v>72</v>
      </c>
    </row>
    <row r="20" spans="1:13" ht="43.9" customHeight="1">
      <c r="A20" s="53" t="s">
        <v>50</v>
      </c>
      <c r="B20" s="31" t="s">
        <v>73</v>
      </c>
      <c r="C20" s="23" t="s">
        <v>5</v>
      </c>
      <c r="D20" s="27">
        <v>55</v>
      </c>
      <c r="E20" s="25"/>
      <c r="F20" s="112">
        <f t="shared" si="0"/>
        <v>0</v>
      </c>
      <c r="G20" s="143"/>
    </row>
    <row r="21" spans="1:13" ht="58.9" customHeight="1">
      <c r="A21" s="54" t="s">
        <v>51</v>
      </c>
      <c r="B21" s="22" t="s">
        <v>74</v>
      </c>
      <c r="C21" s="23" t="s">
        <v>8</v>
      </c>
      <c r="D21" s="27">
        <v>95</v>
      </c>
      <c r="E21" s="25"/>
      <c r="F21" s="112">
        <f t="shared" si="0"/>
        <v>0</v>
      </c>
      <c r="G21" s="143"/>
    </row>
    <row r="22" spans="1:13" ht="57">
      <c r="A22" s="54" t="s">
        <v>52</v>
      </c>
      <c r="B22" s="22" t="s">
        <v>75</v>
      </c>
      <c r="C22" s="23" t="s">
        <v>8</v>
      </c>
      <c r="D22" s="27">
        <v>13</v>
      </c>
      <c r="E22" s="25"/>
      <c r="F22" s="112">
        <f t="shared" si="0"/>
        <v>0</v>
      </c>
      <c r="G22" s="144"/>
    </row>
    <row r="23" spans="1:13" ht="37.5" customHeight="1">
      <c r="A23" s="54" t="s">
        <v>41</v>
      </c>
      <c r="B23" s="22" t="s">
        <v>42</v>
      </c>
      <c r="C23" s="23" t="s">
        <v>5</v>
      </c>
      <c r="D23" s="27">
        <v>760</v>
      </c>
      <c r="E23" s="25"/>
      <c r="F23" s="112">
        <f t="shared" si="0"/>
        <v>0</v>
      </c>
      <c r="G23" s="55" t="s">
        <v>59</v>
      </c>
      <c r="H23" s="13"/>
    </row>
    <row r="24" spans="1:13" ht="42.75">
      <c r="A24" s="37" t="s">
        <v>43</v>
      </c>
      <c r="B24" s="38" t="s">
        <v>76</v>
      </c>
      <c r="C24" s="56" t="s">
        <v>9</v>
      </c>
      <c r="D24" s="57">
        <v>2</v>
      </c>
      <c r="E24" s="58"/>
      <c r="F24" s="113">
        <f t="shared" si="0"/>
        <v>0</v>
      </c>
      <c r="G24" s="59" t="s">
        <v>22</v>
      </c>
    </row>
    <row r="25" spans="1:13" ht="52.5" customHeight="1" thickBot="1">
      <c r="A25" s="120" t="s">
        <v>77</v>
      </c>
      <c r="B25" s="121"/>
      <c r="C25" s="60"/>
      <c r="D25" s="60"/>
      <c r="E25" s="61"/>
      <c r="F25" s="102">
        <f>SUM(F19:F24)</f>
        <v>0</v>
      </c>
      <c r="G25" s="62"/>
    </row>
    <row r="26" spans="1:13" ht="49.9" customHeight="1">
      <c r="A26" s="14" t="s">
        <v>44</v>
      </c>
      <c r="B26" s="63" t="s">
        <v>21</v>
      </c>
      <c r="C26" s="23" t="s">
        <v>5</v>
      </c>
      <c r="D26" s="27">
        <v>760</v>
      </c>
      <c r="E26" s="64"/>
      <c r="F26" s="103">
        <f>D26*E26</f>
        <v>0</v>
      </c>
      <c r="G26" s="65" t="s">
        <v>32</v>
      </c>
      <c r="H26" s="41"/>
      <c r="I26" s="41"/>
      <c r="J26" s="41"/>
      <c r="K26" s="41"/>
      <c r="L26" s="41"/>
      <c r="M26" s="66"/>
    </row>
    <row r="27" spans="1:13" ht="29.25" customHeight="1" thickBot="1">
      <c r="A27" s="120" t="s">
        <v>45</v>
      </c>
      <c r="B27" s="121"/>
      <c r="C27" s="43"/>
      <c r="D27" s="43"/>
      <c r="E27" s="44"/>
      <c r="F27" s="104">
        <f>F26</f>
        <v>0</v>
      </c>
      <c r="G27" s="67"/>
    </row>
    <row r="28" spans="1:13" ht="36.75" customHeight="1" thickBot="1">
      <c r="A28" s="68"/>
      <c r="B28" s="69"/>
      <c r="C28" s="70"/>
      <c r="D28" s="71"/>
      <c r="E28" s="72"/>
      <c r="F28" s="71"/>
      <c r="G28" s="73"/>
    </row>
    <row r="29" spans="1:13" ht="54" customHeight="1">
      <c r="A29" s="136" t="s">
        <v>11</v>
      </c>
      <c r="B29" s="137"/>
      <c r="C29" s="74"/>
      <c r="D29" s="74"/>
      <c r="E29" s="74"/>
      <c r="F29" s="74"/>
      <c r="G29" s="75"/>
    </row>
    <row r="30" spans="1:13" ht="32.1" customHeight="1">
      <c r="A30" s="134" t="s">
        <v>46</v>
      </c>
      <c r="B30" s="135"/>
      <c r="C30" s="76"/>
      <c r="D30" s="76"/>
      <c r="E30" s="77"/>
      <c r="F30" s="105">
        <f>F17</f>
        <v>0</v>
      </c>
      <c r="G30" s="78"/>
    </row>
    <row r="31" spans="1:13" ht="32.1" customHeight="1">
      <c r="A31" s="122" t="s">
        <v>47</v>
      </c>
      <c r="B31" s="123"/>
      <c r="C31" s="79"/>
      <c r="D31" s="79"/>
      <c r="E31" s="80"/>
      <c r="F31" s="106">
        <f>F25</f>
        <v>0</v>
      </c>
      <c r="G31" s="81"/>
    </row>
    <row r="32" spans="1:13" ht="32.1" customHeight="1">
      <c r="A32" s="122" t="s">
        <v>48</v>
      </c>
      <c r="B32" s="123"/>
      <c r="C32" s="79"/>
      <c r="D32" s="79"/>
      <c r="E32" s="80"/>
      <c r="F32" s="106">
        <f>F27</f>
        <v>0</v>
      </c>
      <c r="G32" s="81"/>
    </row>
    <row r="33" spans="1:12" ht="32.1" customHeight="1">
      <c r="A33" s="124" t="s">
        <v>17</v>
      </c>
      <c r="B33" s="125"/>
      <c r="C33" s="82"/>
      <c r="D33" s="82"/>
      <c r="E33" s="83"/>
      <c r="F33" s="107">
        <f>SUM(F30:F32)</f>
        <v>0</v>
      </c>
      <c r="G33" s="84"/>
    </row>
    <row r="34" spans="1:12" ht="32.1" customHeight="1" thickBot="1">
      <c r="A34" s="127" t="s">
        <v>19</v>
      </c>
      <c r="B34" s="128"/>
      <c r="C34" s="85"/>
      <c r="D34" s="85"/>
      <c r="E34" s="86"/>
      <c r="F34" s="108">
        <f>F33*21%</f>
        <v>0</v>
      </c>
      <c r="G34" s="87"/>
    </row>
    <row r="35" spans="1:12" ht="32.1" customHeight="1" thickBot="1">
      <c r="A35" s="129" t="s">
        <v>18</v>
      </c>
      <c r="B35" s="130"/>
      <c r="C35" s="88"/>
      <c r="D35" s="88"/>
      <c r="E35" s="89"/>
      <c r="F35" s="109">
        <f>F33*1.21</f>
        <v>0</v>
      </c>
      <c r="G35" s="90"/>
    </row>
    <row r="36" spans="1:12" ht="21" customHeight="1">
      <c r="A36" s="118"/>
      <c r="B36" s="118"/>
      <c r="C36" s="118"/>
      <c r="D36" s="118"/>
      <c r="E36" s="118"/>
      <c r="F36" s="118"/>
      <c r="G36" s="118"/>
    </row>
    <row r="37" spans="1:12" ht="21" customHeight="1">
      <c r="A37" s="91"/>
      <c r="B37" s="91"/>
      <c r="C37" s="91"/>
      <c r="D37" s="91"/>
      <c r="E37" s="91"/>
      <c r="F37" s="91"/>
      <c r="G37" s="91"/>
    </row>
    <row r="38" spans="1:12" ht="21" customHeight="1">
      <c r="A38" s="126" t="s">
        <v>63</v>
      </c>
      <c r="B38" s="126"/>
      <c r="C38" s="126" t="s">
        <v>16</v>
      </c>
      <c r="D38" s="126"/>
      <c r="E38" s="126"/>
      <c r="F38" s="126"/>
      <c r="G38" s="126"/>
    </row>
    <row r="39" spans="1:12" ht="21" customHeight="1">
      <c r="A39" s="92"/>
      <c r="B39" s="93"/>
      <c r="C39" s="94"/>
      <c r="D39" s="4"/>
      <c r="E39" s="93"/>
      <c r="F39" s="4"/>
      <c r="G39" s="93"/>
    </row>
    <row r="40" spans="1:12" s="96" customFormat="1" ht="21" customHeight="1">
      <c r="A40" s="119" t="s">
        <v>12</v>
      </c>
      <c r="B40" s="119"/>
      <c r="C40" s="119" t="s">
        <v>13</v>
      </c>
      <c r="D40" s="119"/>
      <c r="E40" s="119"/>
      <c r="F40" s="119"/>
      <c r="G40" s="119"/>
      <c r="H40" s="95"/>
      <c r="I40" s="95"/>
      <c r="J40" s="95"/>
      <c r="K40" s="95"/>
      <c r="L40" s="95"/>
    </row>
    <row r="41" spans="1:12" ht="21" customHeight="1">
      <c r="A41" s="92"/>
      <c r="B41" s="92"/>
      <c r="D41" s="94"/>
      <c r="E41" s="92"/>
      <c r="F41" s="94"/>
      <c r="G41" s="92"/>
    </row>
    <row r="42" spans="1:12" ht="21" customHeight="1">
      <c r="A42" s="92"/>
      <c r="B42" s="92"/>
      <c r="C42" s="94"/>
      <c r="D42" s="94"/>
      <c r="E42" s="92"/>
      <c r="F42" s="94"/>
      <c r="G42" s="92"/>
    </row>
    <row r="43" spans="1:12" ht="21" customHeight="1">
      <c r="A43" s="138" t="s">
        <v>14</v>
      </c>
      <c r="B43" s="138"/>
      <c r="C43" s="138" t="s">
        <v>15</v>
      </c>
      <c r="D43" s="138"/>
      <c r="E43" s="138"/>
      <c r="F43" s="138"/>
      <c r="G43" s="138"/>
    </row>
    <row r="44" spans="1:12" ht="48.75" customHeight="1">
      <c r="A44" s="145" t="s">
        <v>64</v>
      </c>
      <c r="B44" s="145"/>
      <c r="C44" s="147" t="s">
        <v>29</v>
      </c>
      <c r="D44" s="147"/>
      <c r="E44" s="147"/>
      <c r="F44" s="147"/>
      <c r="G44" s="147"/>
    </row>
    <row r="45" spans="1:12" ht="21" customHeight="1">
      <c r="A45" s="2" t="s">
        <v>65</v>
      </c>
    </row>
    <row r="46" spans="1:12" ht="21" customHeight="1">
      <c r="A46" s="1"/>
    </row>
    <row r="47" spans="1:12" ht="21" customHeight="1">
      <c r="A47" s="1"/>
    </row>
    <row r="48" spans="1:12" s="97" customFormat="1" ht="63" customHeight="1">
      <c r="A48" s="146" t="s">
        <v>66</v>
      </c>
      <c r="B48" s="146"/>
      <c r="C48" s="146"/>
      <c r="D48" s="146"/>
      <c r="E48" s="146"/>
      <c r="F48" s="146"/>
      <c r="G48" s="146"/>
      <c r="H48" s="42"/>
      <c r="I48" s="42"/>
      <c r="J48" s="42"/>
      <c r="K48" s="42"/>
      <c r="L48" s="42"/>
    </row>
    <row r="49" spans="1:12" s="42" customFormat="1" ht="42" customHeight="1">
      <c r="A49" s="146" t="s">
        <v>30</v>
      </c>
      <c r="B49" s="146"/>
      <c r="C49" s="146"/>
      <c r="D49" s="146"/>
      <c r="E49" s="146"/>
      <c r="F49" s="146"/>
      <c r="G49" s="146"/>
    </row>
    <row r="50" spans="1:12" s="66" customFormat="1" ht="27" customHeight="1">
      <c r="A50" s="146" t="s">
        <v>67</v>
      </c>
      <c r="B50" s="146"/>
      <c r="C50" s="146"/>
      <c r="D50" s="146"/>
      <c r="E50" s="146"/>
      <c r="F50" s="146"/>
      <c r="G50" s="146"/>
      <c r="H50" s="41"/>
      <c r="I50" s="41"/>
      <c r="J50" s="41"/>
      <c r="K50" s="41"/>
      <c r="L50" s="41"/>
    </row>
  </sheetData>
  <mergeCells count="29">
    <mergeCell ref="A44:B44"/>
    <mergeCell ref="A48:G48"/>
    <mergeCell ref="C44:G44"/>
    <mergeCell ref="A49:G49"/>
    <mergeCell ref="A50:G50"/>
    <mergeCell ref="A43:B43"/>
    <mergeCell ref="A25:B25"/>
    <mergeCell ref="G7:G8"/>
    <mergeCell ref="A17:B17"/>
    <mergeCell ref="A11:A13"/>
    <mergeCell ref="G19:G22"/>
    <mergeCell ref="A14:A15"/>
    <mergeCell ref="C43:G43"/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JB</cp:lastModifiedBy>
  <cp:lastPrinted>2017-10-13T05:58:45Z</cp:lastPrinted>
  <dcterms:created xsi:type="dcterms:W3CDTF">2013-07-10T06:31:46Z</dcterms:created>
  <dcterms:modified xsi:type="dcterms:W3CDTF">2020-04-09T07:39:02Z</dcterms:modified>
</cp:coreProperties>
</file>