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20652" windowHeight="7296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<sst xmlns="http://schemas.openxmlformats.org/spreadsheetml/2006/main" count="103" uniqueCount="88">
  <si>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</si>
  <si>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</si>
  <si>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</si>
  <si>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</si>
  <si>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</si>
  <si>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</si>
  <si>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</si>
  <si>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</si>
  <si>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</si>
  <si>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</si>
  <si>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</si>
  <si>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</si>
  <si>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</si>
  <si>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</si>
  <si>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</si>
  <si>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</si>
  <si>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</si>
  <si>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</si>
  <si>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</si>
  <si>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</si>
  <si>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</si>
  <si>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</si>
  <si>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</si>
  <si>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</si>
  <si>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</si>
  <si>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</si>
  <si>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</si>
  <si>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</si>
  <si>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</si>
  <si>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</si>
  <si>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</si>
  <si>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</si>
  <si>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</si>
  <si>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2)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</si>
  <si>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</si>
  <si>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t>Předložení aktuální dokumentace návrhu KoPÚ</t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</si>
  <si>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</si>
  <si>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</si>
  <si>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7) Počet MJ bude stanoven podle původní katastrální hranice.</t>
  </si>
  <si>
    <r>
      <t xml:space="preserve">Vyhotovení podkladů pro případnou změnu katastrální hranice </t>
    </r>
    <r>
      <rPr>
        <sz val="10"/>
        <color rgb="FFFF0000"/>
        <rFont val="Arial"/>
        <family val="2"/>
      </rPr>
      <t>6), 7)</t>
    </r>
  </si>
  <si>
    <r>
      <t xml:space="preserve">Studie odtokových poměrů </t>
    </r>
    <r>
      <rPr>
        <sz val="10"/>
        <color rgb="FFFF0000"/>
        <rFont val="Arial"/>
        <family val="2"/>
      </rPr>
      <t>2), 6)</t>
    </r>
  </si>
  <si>
    <t>6) Volitelná položka, v případě, že v rámci KoPÚ nebude potřeba, položku odstranit.</t>
  </si>
  <si>
    <t>3) V případě, že bude podána žaloba do rozhodnutí SPÚ o zamítnutí odvolání, bude další dokumentace návrhu KoPÚ řešena dodatkem k SoD.</t>
  </si>
  <si>
    <t>1) Jedná se o volitelnou položku v zadávací dokumentaci - rozdělení položek na "Podrobné zaměření polohopisu v obvodu KoPÚ mimo trvalé porosty/v trvalých porostech", případně jeji sloučení do jedné položky "Podrobné zaměření polohopisu v obvodu KoPÚ" stanoví zadavatel v zadávací dokumentaci na základě výchozích podmínek v daném k.ú. (výrazný či nevýrazný podíl trvalých porostů v řešeném území mající/nemající vliv na složitost díla a jeho cenu).</t>
  </si>
  <si>
    <r>
      <t>Podrobné měření polohopisu v obvodu</t>
    </r>
    <r>
      <rPr>
        <sz val="10"/>
        <color rgb="FFFF0000"/>
        <rFont val="Arial"/>
        <family val="2"/>
      </rPr>
      <t xml:space="preserve"> 1)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</si>
  <si>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KoPÚ v trvalých porostech</t>
    </r>
  </si>
  <si>
    <r>
      <t>xx.xx.xxxx</t>
    </r>
    <r>
      <rPr>
        <sz val="10"/>
        <color rgb="FFFF0000"/>
        <rFont val="Arial"/>
        <family val="2"/>
      </rPr>
      <t xml:space="preserve"> 4)</t>
    </r>
  </si>
  <si>
    <r>
      <t xml:space="preserve">Revize stávajícího bodového pole </t>
    </r>
    <r>
      <rPr>
        <sz val="10"/>
        <color rgb="FFFF0000"/>
        <rFont val="Arial"/>
        <family val="2"/>
      </rPr>
      <t>6)</t>
    </r>
  </si>
  <si>
    <r>
      <t xml:space="preserve">Doplnění stávajícího bodového pole </t>
    </r>
    <r>
      <rPr>
        <sz val="10"/>
        <color rgb="FFFF0000"/>
        <rFont val="Arial"/>
        <family val="2"/>
      </rPr>
      <t>6)</t>
    </r>
  </si>
  <si>
    <t>Termín dle čl. 5.1. smlouvy o dílo</t>
  </si>
  <si>
    <t>Položkový výkaz činností:</t>
  </si>
  <si>
    <t>hodnota A - pozemky řešené dle § 2</t>
  </si>
  <si>
    <t>hodnota B - pozemky neřešené dle § 2</t>
  </si>
  <si>
    <t>Závazné měrné jednotky</t>
  </si>
  <si>
    <t>hodnota D - rozsah dle zadávací dokumentace</t>
  </si>
  <si>
    <t>C3 + C4 = A + B</t>
  </si>
  <si>
    <t>hodnota C1 až C13 - určí zadavatel</t>
  </si>
  <si>
    <t>do 3 měsíců od výzvy objednatele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</si>
  <si>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</t>
  </si>
  <si>
    <t>10) V případě, že termín nelze z technických důvodů splnit do 30.9. v roce, ve kterém došlo k zápisu KoPÚ do katastru nemovitostí, bude provedeno nejpozději do 30.9. následujícího roku.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</si>
  <si>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</si>
  <si>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</si>
  <si>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</si>
  <si>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</si>
  <si>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</si>
  <si>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</si>
  <si>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</si>
  <si>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</si>
  <si>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</si>
  <si>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</si>
  <si>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</si>
  <si>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</si>
  <si>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</si>
  <si>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</si>
  <si>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r>
      <t xml:space="preserve">   Návrhové práce celkem </t>
    </r>
    <r>
      <rPr>
        <sz val="10"/>
        <rFont val="Arial"/>
        <family val="2"/>
      </rPr>
      <t>(3.5.1.-3.5.3.)</t>
    </r>
    <r>
      <rPr>
        <b/>
        <sz val="10"/>
        <rFont val="Arial"/>
        <family val="2"/>
      </rPr>
      <t xml:space="preserve"> bez DPH v Kč</t>
    </r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</si>
  <si>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</si>
  <si>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</si>
  <si>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</si>
  <si>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</si>
  <si>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</si>
  <si>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</si>
  <si>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</si>
  <si>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>8) Volitelná položka pro případ, kdy je vhodné zahrnout do obvodu KoPÚ lesní pozemky řešené dle § 2. Vlastnické hranice v lesních porostech se v terénu vyšetří a stabilizují a výsledky se použijí pro návrh nového uspořádání pozemků a pro mapové dílo. Takto zadávané měrné jednotky budou zakresleny v přehledné mapě s předpokládaným obvodem KoPÚ.</t>
  </si>
  <si>
    <t>Položkový výkaz činností - Příloha ke Smlouvě o dílo - KoPÚ Slavíkovice u Jemnice</t>
  </si>
  <si>
    <t>30.6.2023</t>
  </si>
  <si>
    <t xml:space="preserve">V Jihlavě dne ………………………...            </t>
  </si>
  <si>
    <t>Ing. Vladimír Maryška ředitel KPÚ pro Kraj Vysočina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</si>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</sst>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#,##0_ ;[Red]\-#,##0\ 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>
        <color indexed="22"/>
      </left>
      <right/>
      <top style="medium"/>
      <bottom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thin"/>
      <bottom style="thin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 style="hair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hair"/>
      <right style="medium"/>
      <top/>
      <bottom style="hair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45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164" fontId="2" fillId="0" borderId="1" xfId="20" applyNumberFormat="1" applyFont="1" applyFill="1" applyBorder="1" applyAlignment="1" applyProtection="1">
      <alignment horizontal="center" vertical="center"/>
      <protection locked="0"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2" borderId="11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" fillId="3" borderId="11" xfId="20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 wrapText="1"/>
      <protection/>
    </xf>
    <xf numFmtId="49" fontId="1" fillId="0" borderId="12" xfId="20" applyNumberFormat="1" applyFont="1" applyFill="1" applyBorder="1" applyAlignment="1" applyProtection="1">
      <alignment horizontal="center" vertical="center"/>
      <protection locked="0"/>
    </xf>
    <xf numFmtId="0" fontId="1" fillId="4" borderId="13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4" borderId="11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2" xfId="20" applyNumberFormat="1" applyFont="1" applyFill="1" applyBorder="1" applyAlignment="1">
      <alignment horizontal="center" vertical="center"/>
      <protection/>
    </xf>
    <xf numFmtId="164" fontId="1" fillId="3" borderId="14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0" xfId="20" applyFont="1" applyFill="1" applyBorder="1" applyAlignment="1">
      <alignment vertical="center" wrapText="1"/>
      <protection/>
    </xf>
    <xf numFmtId="0" fontId="1" fillId="3" borderId="0" xfId="20" applyFont="1" applyFill="1" applyBorder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3" fillId="0" borderId="16" xfId="0" applyFont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17" xfId="2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20" applyFont="1">
      <alignment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6" fontId="1" fillId="0" borderId="19" xfId="20" applyNumberFormat="1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6" fontId="1" fillId="0" borderId="22" xfId="20" applyNumberFormat="1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 wrapText="1"/>
      <protection/>
    </xf>
    <xf numFmtId="164" fontId="1" fillId="0" borderId="26" xfId="20" applyNumberFormat="1" applyFont="1" applyFill="1" applyBorder="1" applyAlignment="1">
      <alignment horizontal="center" vertical="center"/>
      <protection/>
    </xf>
    <xf numFmtId="0" fontId="1" fillId="0" borderId="19" xfId="20" applyFont="1" applyFill="1" applyBorder="1" applyAlignment="1">
      <alignment horizontal="left" vertical="center" wrapText="1"/>
      <protection/>
    </xf>
    <xf numFmtId="0" fontId="1" fillId="2" borderId="19" xfId="20" applyFont="1" applyFill="1" applyBorder="1" applyAlignment="1">
      <alignment horizontal="center" vertical="center"/>
      <protection/>
    </xf>
    <xf numFmtId="0" fontId="1" fillId="3" borderId="19" xfId="20" applyFont="1" applyFill="1" applyBorder="1" applyAlignment="1">
      <alignment horizontal="center" vertical="center"/>
      <protection/>
    </xf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164" fontId="1" fillId="0" borderId="19" xfId="20" applyNumberFormat="1" applyFont="1" applyFill="1" applyBorder="1" applyAlignment="1">
      <alignment horizontal="center" vertical="center"/>
      <protection/>
    </xf>
    <xf numFmtId="0" fontId="1" fillId="0" borderId="19" xfId="20" applyFont="1" applyFill="1" applyBorder="1" applyAlignment="1">
      <alignment horizontal="left" vertical="center" wrapText="1"/>
      <protection/>
    </xf>
    <xf numFmtId="49" fontId="1" fillId="0" borderId="27" xfId="20" applyNumberFormat="1" applyFont="1" applyFill="1" applyBorder="1" applyAlignment="1">
      <alignment horizontal="center" vertical="center"/>
      <protection/>
    </xf>
    <xf numFmtId="49" fontId="1" fillId="0" borderId="27" xfId="20" applyNumberFormat="1" applyFont="1" applyFill="1" applyBorder="1" applyAlignment="1" applyProtection="1">
      <alignment horizontal="center" vertical="center"/>
      <protection locked="0"/>
    </xf>
    <xf numFmtId="49" fontId="2" fillId="0" borderId="24" xfId="20" applyNumberFormat="1" applyFont="1" applyFill="1" applyBorder="1" applyAlignment="1" applyProtection="1">
      <alignment horizontal="center" vertical="center"/>
      <protection locked="0"/>
    </xf>
    <xf numFmtId="49" fontId="2" fillId="0" borderId="28" xfId="20" applyNumberFormat="1" applyFont="1" applyFill="1" applyBorder="1" applyAlignment="1">
      <alignment horizontal="center" vertical="center"/>
      <protection/>
    </xf>
    <xf numFmtId="0" fontId="2" fillId="0" borderId="29" xfId="20" applyFont="1" applyFill="1" applyBorder="1" applyAlignment="1">
      <alignment vertical="center" wrapText="1"/>
      <protection/>
    </xf>
    <xf numFmtId="49" fontId="2" fillId="0" borderId="12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30" xfId="20" applyNumberFormat="1" applyFont="1" applyFill="1" applyBorder="1" applyAlignment="1" applyProtection="1">
      <alignment horizontal="center" vertical="center"/>
      <protection locked="0"/>
    </xf>
    <xf numFmtId="49" fontId="1" fillId="0" borderId="31" xfId="20" applyNumberFormat="1" applyFont="1" applyFill="1" applyBorder="1" applyAlignment="1">
      <alignment horizontal="center" vertical="center"/>
      <protection/>
    </xf>
    <xf numFmtId="0" fontId="1" fillId="0" borderId="32" xfId="20" applyFont="1" applyFill="1" applyBorder="1" applyAlignment="1">
      <alignment horizontal="left" vertical="center" wrapText="1"/>
      <protection/>
    </xf>
    <xf numFmtId="0" fontId="1" fillId="2" borderId="32" xfId="20" applyFont="1" applyFill="1" applyBorder="1" applyAlignment="1">
      <alignment horizontal="center" vertical="center"/>
      <protection/>
    </xf>
    <xf numFmtId="0" fontId="1" fillId="3" borderId="32" xfId="20" applyFont="1" applyFill="1" applyBorder="1" applyAlignment="1">
      <alignment horizontal="center" vertical="center"/>
      <protection/>
    </xf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164" fontId="1" fillId="0" borderId="32" xfId="20" applyNumberFormat="1" applyFont="1" applyFill="1" applyBorder="1" applyAlignment="1">
      <alignment horizontal="center" vertical="center"/>
      <protection/>
    </xf>
    <xf numFmtId="49" fontId="1" fillId="0" borderId="33" xfId="20" applyNumberFormat="1" applyFont="1" applyFill="1" applyBorder="1" applyAlignment="1" applyProtection="1">
      <alignment horizontal="center" vertical="center" wrapText="1"/>
      <protection locked="0"/>
    </xf>
    <xf numFmtId="6" fontId="2" fillId="0" borderId="22" xfId="20" applyNumberFormat="1" applyFont="1" applyFill="1" applyBorder="1" applyAlignment="1">
      <alignment vertical="center"/>
      <protection/>
    </xf>
    <xf numFmtId="6" fontId="2" fillId="0" borderId="23" xfId="20" applyNumberFormat="1" applyFont="1" applyFill="1" applyBorder="1" applyAlignment="1">
      <alignment vertical="center"/>
      <protection/>
    </xf>
    <xf numFmtId="6" fontId="1" fillId="0" borderId="32" xfId="20" applyNumberFormat="1" applyFont="1" applyFill="1" applyBorder="1" applyAlignment="1" applyProtection="1">
      <alignment vertical="center"/>
      <protection locked="0"/>
    </xf>
    <xf numFmtId="6" fontId="1" fillId="0" borderId="33" xfId="20" applyNumberFormat="1" applyFont="1" applyFill="1" applyBorder="1" applyAlignment="1">
      <alignment vertical="center"/>
      <protection/>
    </xf>
    <xf numFmtId="6" fontId="2" fillId="0" borderId="34" xfId="20" applyNumberFormat="1" applyFont="1" applyFill="1" applyBorder="1" applyAlignment="1">
      <alignment vertical="center"/>
      <protection/>
    </xf>
    <xf numFmtId="6" fontId="2" fillId="0" borderId="35" xfId="20" applyNumberFormat="1" applyFont="1" applyFill="1" applyBorder="1" applyAlignment="1">
      <alignment vertical="center"/>
      <protection/>
    </xf>
    <xf numFmtId="164" fontId="3" fillId="0" borderId="26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0" fontId="1" fillId="0" borderId="11" xfId="20" applyFont="1" applyFill="1" applyBorder="1" applyAlignment="1">
      <alignment horizontal="right" vertical="center"/>
      <protection/>
    </xf>
    <xf numFmtId="165" fontId="1" fillId="0" borderId="19" xfId="20" applyNumberFormat="1" applyFont="1" applyFill="1" applyBorder="1" applyAlignment="1">
      <alignment vertical="center"/>
      <protection/>
    </xf>
    <xf numFmtId="164" fontId="1" fillId="0" borderId="20" xfId="20" applyNumberFormat="1" applyFont="1" applyFill="1" applyBorder="1" applyAlignment="1">
      <alignment horizontal="center" vertical="center" wrapText="1"/>
      <protection/>
    </xf>
    <xf numFmtId="164" fontId="1" fillId="0" borderId="26" xfId="20" applyNumberFormat="1" applyFont="1" applyFill="1" applyBorder="1" applyAlignment="1">
      <alignment horizontal="right" vertical="center"/>
      <protection/>
    </xf>
    <xf numFmtId="164" fontId="1" fillId="0" borderId="2" xfId="20" applyNumberFormat="1" applyFont="1" applyFill="1" applyBorder="1" applyAlignment="1">
      <alignment horizontal="center" vertical="center"/>
      <protection/>
    </xf>
    <xf numFmtId="164" fontId="1" fillId="0" borderId="11" xfId="20" applyNumberFormat="1" applyFont="1" applyFill="1" applyBorder="1" applyAlignment="1">
      <alignment horizontal="center" vertical="center"/>
      <protection/>
    </xf>
    <xf numFmtId="14" fontId="2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49" fontId="1" fillId="0" borderId="39" xfId="20" applyNumberFormat="1" applyFont="1" applyFill="1" applyBorder="1" applyAlignment="1">
      <alignment horizontal="center" vertical="center"/>
      <protection/>
    </xf>
    <xf numFmtId="49" fontId="1" fillId="0" borderId="4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41" xfId="20" applyFont="1" applyFill="1" applyBorder="1" applyAlignment="1">
      <alignment horizontal="center" vertical="center" wrapText="1"/>
      <protection/>
    </xf>
    <xf numFmtId="0" fontId="2" fillId="0" borderId="25" xfId="20" applyFont="1" applyFill="1" applyBorder="1" applyAlignment="1">
      <alignment horizontal="center" vertical="center" wrapText="1"/>
      <protection/>
    </xf>
    <xf numFmtId="0" fontId="1" fillId="0" borderId="27" xfId="20" applyFont="1" applyFill="1" applyBorder="1" applyAlignment="1">
      <alignment horizontal="left" vertical="center" wrapText="1"/>
      <protection/>
    </xf>
    <xf numFmtId="0" fontId="1" fillId="0" borderId="19" xfId="20" applyFont="1" applyFill="1" applyBorder="1" applyAlignment="1">
      <alignment horizontal="left" vertical="center" wrapText="1"/>
      <protection/>
    </xf>
    <xf numFmtId="0" fontId="2" fillId="0" borderId="42" xfId="20" applyFont="1" applyFill="1" applyBorder="1" applyAlignment="1">
      <alignment horizontal="left" vertical="center" wrapText="1"/>
      <protection/>
    </xf>
    <xf numFmtId="0" fontId="2" fillId="0" borderId="22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31" xfId="20" applyFont="1" applyFill="1" applyBorder="1" applyAlignment="1" applyProtection="1">
      <alignment horizontal="left" vertical="center" wrapText="1"/>
      <protection locked="0"/>
    </xf>
    <xf numFmtId="0" fontId="1" fillId="0" borderId="32" xfId="20" applyFont="1" applyFill="1" applyBorder="1" applyAlignment="1" applyProtection="1">
      <alignment horizontal="left" vertical="center" wrapText="1"/>
      <protection locked="0"/>
    </xf>
    <xf numFmtId="0" fontId="2" fillId="0" borderId="43" xfId="20" applyFont="1" applyFill="1" applyBorder="1" applyAlignment="1">
      <alignment horizontal="left" vertical="center" wrapText="1"/>
      <protection/>
    </xf>
    <xf numFmtId="0" fontId="2" fillId="0" borderId="34" xfId="20" applyFont="1" applyFill="1" applyBorder="1" applyAlignment="1">
      <alignment horizontal="left" vertical="center" wrapText="1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1" fillId="0" borderId="42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/>
      <protection/>
    </xf>
    <xf numFmtId="49" fontId="1" fillId="0" borderId="12" xfId="20" applyNumberFormat="1" applyFont="1" applyFill="1" applyBorder="1" applyAlignment="1" applyProtection="1">
      <alignment horizontal="center" vertical="center"/>
      <protection locked="0"/>
    </xf>
    <xf numFmtId="49" fontId="1" fillId="0" borderId="44" xfId="2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" fillId="0" borderId="24" xfId="2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1" fillId="3" borderId="0" xfId="20" applyFont="1" applyFill="1" applyBorder="1" applyAlignment="1">
      <alignment horizontal="left" vertical="center" wrapText="1"/>
      <protection/>
    </xf>
    <xf numFmtId="0" fontId="1" fillId="0" borderId="0" xfId="20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 topLeftCell="A1">
      <selection activeCell="G1" sqref="G1"/>
    </sheetView>
  </sheetViews>
  <sheetFormatPr defaultColWidth="9.140625" defaultRowHeight="21" customHeight="1"/>
  <cols>
    <col min="1" max="1" width="8.8515625" style="2" customWidth="1"/>
    <col min="2" max="2" width="48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45" customWidth="1"/>
    <col min="9" max="12" width="9.140625" style="45" customWidth="1"/>
    <col min="13" max="16384" width="9.140625" style="2" customWidth="1"/>
  </cols>
  <sheetData>
    <row r="1" spans="1:7" ht="21" customHeight="1">
      <c r="A1" s="21" t="s">
        <v>83</v>
      </c>
      <c r="B1" s="21"/>
      <c r="C1" s="60"/>
      <c r="D1" s="37"/>
      <c r="E1" s="36"/>
      <c r="F1" s="1"/>
      <c r="G1" s="144" t="s">
        <v>87</v>
      </c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27</v>
      </c>
      <c r="C3" s="12" t="s">
        <v>0</v>
      </c>
      <c r="D3" s="13" t="s">
        <v>1</v>
      </c>
      <c r="E3" s="13" t="s">
        <v>2</v>
      </c>
      <c r="F3" s="13" t="s">
        <v>3</v>
      </c>
      <c r="G3" s="58" t="s">
        <v>49</v>
      </c>
    </row>
    <row r="4" spans="1:7" ht="21" customHeight="1">
      <c r="A4" s="15" t="s">
        <v>26</v>
      </c>
      <c r="B4" s="18" t="s">
        <v>4</v>
      </c>
      <c r="C4" s="19"/>
      <c r="D4" s="19"/>
      <c r="E4" s="19"/>
      <c r="F4" s="19"/>
      <c r="G4" s="20"/>
    </row>
    <row r="5" spans="1:7" ht="24" customHeight="1">
      <c r="A5" s="109" t="s">
        <v>61</v>
      </c>
      <c r="B5" s="28" t="s">
        <v>47</v>
      </c>
      <c r="C5" s="9" t="s">
        <v>6</v>
      </c>
      <c r="D5" s="47">
        <v>11</v>
      </c>
      <c r="E5" s="3"/>
      <c r="F5" s="104">
        <f>D5*E5</f>
        <v>0</v>
      </c>
      <c r="G5" s="107" t="s">
        <v>24</v>
      </c>
    </row>
    <row r="6" spans="1:7" ht="25.5" customHeight="1">
      <c r="A6" s="110"/>
      <c r="B6" s="28" t="s">
        <v>48</v>
      </c>
      <c r="C6" s="10" t="s">
        <v>7</v>
      </c>
      <c r="D6" s="48">
        <v>3</v>
      </c>
      <c r="E6" s="4"/>
      <c r="F6" s="104">
        <f aca="true" t="shared" si="0" ref="F6:F14">D6*E6</f>
        <v>0</v>
      </c>
      <c r="G6" s="108"/>
    </row>
    <row r="7" spans="1:7" ht="35.25" customHeight="1">
      <c r="A7" s="125" t="s">
        <v>62</v>
      </c>
      <c r="B7" s="26" t="s">
        <v>44</v>
      </c>
      <c r="C7" s="10" t="s">
        <v>5</v>
      </c>
      <c r="D7" s="49">
        <v>470</v>
      </c>
      <c r="E7" s="4"/>
      <c r="F7" s="104">
        <f t="shared" si="0"/>
        <v>0</v>
      </c>
      <c r="G7" s="131" t="s">
        <v>24</v>
      </c>
    </row>
    <row r="8" spans="1:7" ht="31.5" customHeight="1">
      <c r="A8" s="110"/>
      <c r="B8" s="26" t="s">
        <v>45</v>
      </c>
      <c r="C8" s="10" t="s">
        <v>5</v>
      </c>
      <c r="D8" s="39">
        <v>48</v>
      </c>
      <c r="E8" s="4"/>
      <c r="F8" s="104">
        <f t="shared" si="0"/>
        <v>0</v>
      </c>
      <c r="G8" s="132"/>
    </row>
    <row r="9" spans="1:7" ht="52.2" customHeight="1">
      <c r="A9" s="125" t="s">
        <v>63</v>
      </c>
      <c r="B9" s="27" t="s">
        <v>30</v>
      </c>
      <c r="C9" s="40" t="s">
        <v>23</v>
      </c>
      <c r="D9" s="39">
        <v>38</v>
      </c>
      <c r="E9" s="29"/>
      <c r="F9" s="104">
        <f t="shared" si="0"/>
        <v>0</v>
      </c>
      <c r="G9" s="41" t="s">
        <v>24</v>
      </c>
    </row>
    <row r="10" spans="1:7" ht="27" customHeight="1">
      <c r="A10" s="133"/>
      <c r="B10" s="27" t="s">
        <v>28</v>
      </c>
      <c r="C10" s="40" t="s">
        <v>23</v>
      </c>
      <c r="D10" s="39">
        <v>80</v>
      </c>
      <c r="E10" s="29"/>
      <c r="F10" s="104">
        <f t="shared" si="0"/>
        <v>0</v>
      </c>
      <c r="G10" s="41" t="s">
        <v>24</v>
      </c>
    </row>
    <row r="11" spans="1:7" ht="31.5" customHeight="1">
      <c r="A11" s="134"/>
      <c r="B11" s="26" t="s">
        <v>39</v>
      </c>
      <c r="C11" s="31" t="s">
        <v>8</v>
      </c>
      <c r="D11" s="39">
        <v>0</v>
      </c>
      <c r="E11" s="29"/>
      <c r="F11" s="104">
        <f>D11*E11</f>
        <v>0</v>
      </c>
      <c r="G11" s="41"/>
    </row>
    <row r="12" spans="1:7" ht="21" customHeight="1">
      <c r="A12" s="125" t="s">
        <v>64</v>
      </c>
      <c r="B12" s="42" t="s">
        <v>25</v>
      </c>
      <c r="C12" s="40" t="s">
        <v>5</v>
      </c>
      <c r="D12" s="39">
        <v>518</v>
      </c>
      <c r="E12" s="29"/>
      <c r="F12" s="104">
        <f t="shared" si="0"/>
        <v>0</v>
      </c>
      <c r="G12" s="41" t="s">
        <v>24</v>
      </c>
    </row>
    <row r="13" spans="1:7" ht="21" customHeight="1">
      <c r="A13" s="134"/>
      <c r="B13" s="44" t="s">
        <v>40</v>
      </c>
      <c r="C13" s="40" t="s">
        <v>5</v>
      </c>
      <c r="D13" s="39">
        <v>518</v>
      </c>
      <c r="E13" s="29"/>
      <c r="F13" s="104">
        <f t="shared" si="0"/>
        <v>0</v>
      </c>
      <c r="G13" s="41"/>
    </row>
    <row r="14" spans="1:13" s="45" customFormat="1" ht="27.6" customHeight="1" thickBot="1">
      <c r="A14" s="61" t="s">
        <v>65</v>
      </c>
      <c r="B14" s="27" t="s">
        <v>66</v>
      </c>
      <c r="C14" s="31" t="s">
        <v>5</v>
      </c>
      <c r="D14" s="22">
        <v>518</v>
      </c>
      <c r="E14" s="29"/>
      <c r="F14" s="105">
        <f t="shared" si="0"/>
        <v>0</v>
      </c>
      <c r="G14" s="41" t="s">
        <v>46</v>
      </c>
      <c r="H14" s="38"/>
      <c r="I14" s="38"/>
      <c r="J14" s="38"/>
      <c r="K14" s="38"/>
      <c r="L14" s="38"/>
      <c r="M14" s="32"/>
    </row>
    <row r="15" spans="1:13" ht="37.5" customHeight="1" thickBot="1">
      <c r="A15" s="113" t="s">
        <v>78</v>
      </c>
      <c r="B15" s="114"/>
      <c r="C15" s="70"/>
      <c r="D15" s="71"/>
      <c r="E15" s="71"/>
      <c r="F15" s="103">
        <f>SUM(F5:F14)</f>
        <v>0</v>
      </c>
      <c r="G15" s="106">
        <v>44620</v>
      </c>
      <c r="H15" s="38"/>
      <c r="I15" s="38"/>
      <c r="J15" s="38"/>
      <c r="K15" s="38"/>
      <c r="L15" s="38"/>
      <c r="M15" s="32"/>
    </row>
    <row r="16" spans="1:7" ht="21" customHeight="1">
      <c r="A16" s="15" t="s">
        <v>67</v>
      </c>
      <c r="B16" s="18" t="s">
        <v>10</v>
      </c>
      <c r="C16" s="19"/>
      <c r="D16" s="19"/>
      <c r="E16" s="16"/>
      <c r="F16" s="16"/>
      <c r="G16" s="17"/>
    </row>
    <row r="17" spans="1:7" ht="73.2" customHeight="1">
      <c r="A17" s="78" t="s">
        <v>68</v>
      </c>
      <c r="B17" s="72" t="s">
        <v>20</v>
      </c>
      <c r="C17" s="73" t="s">
        <v>5</v>
      </c>
      <c r="D17" s="74">
        <v>488</v>
      </c>
      <c r="E17" s="75"/>
      <c r="F17" s="76">
        <f>D17*E17</f>
        <v>0</v>
      </c>
      <c r="G17" s="135" t="s">
        <v>29</v>
      </c>
    </row>
    <row r="18" spans="1:7" ht="43.95" customHeight="1">
      <c r="A18" s="79" t="s">
        <v>79</v>
      </c>
      <c r="B18" s="77" t="s">
        <v>33</v>
      </c>
      <c r="C18" s="73" t="s">
        <v>5</v>
      </c>
      <c r="D18" s="74">
        <v>8</v>
      </c>
      <c r="E18" s="75"/>
      <c r="F18" s="76">
        <f aca="true" t="shared" si="1" ref="F18:F22">D18*E18</f>
        <v>0</v>
      </c>
      <c r="G18" s="136"/>
    </row>
    <row r="19" spans="1:7" ht="58.95" customHeight="1">
      <c r="A19" s="78" t="s">
        <v>80</v>
      </c>
      <c r="B19" s="77" t="s">
        <v>32</v>
      </c>
      <c r="C19" s="73" t="s">
        <v>8</v>
      </c>
      <c r="D19" s="74">
        <v>88</v>
      </c>
      <c r="E19" s="75"/>
      <c r="F19" s="76">
        <f t="shared" si="1"/>
        <v>0</v>
      </c>
      <c r="G19" s="136"/>
    </row>
    <row r="20" spans="1:7" ht="45" customHeight="1">
      <c r="A20" s="78" t="s">
        <v>81</v>
      </c>
      <c r="B20" s="77" t="s">
        <v>34</v>
      </c>
      <c r="C20" s="73" t="s">
        <v>8</v>
      </c>
      <c r="D20" s="74">
        <v>88</v>
      </c>
      <c r="E20" s="75"/>
      <c r="F20" s="76">
        <f t="shared" si="1"/>
        <v>0</v>
      </c>
      <c r="G20" s="136"/>
    </row>
    <row r="21" spans="1:7" ht="37.5" customHeight="1">
      <c r="A21" s="78" t="s">
        <v>69</v>
      </c>
      <c r="B21" s="77" t="s">
        <v>70</v>
      </c>
      <c r="C21" s="73" t="s">
        <v>5</v>
      </c>
      <c r="D21" s="74">
        <v>488</v>
      </c>
      <c r="E21" s="75"/>
      <c r="F21" s="76">
        <f t="shared" si="1"/>
        <v>0</v>
      </c>
      <c r="G21" s="80" t="s">
        <v>84</v>
      </c>
    </row>
    <row r="22" spans="1:7" ht="32.4" customHeight="1" thickBot="1">
      <c r="A22" s="85" t="s">
        <v>71</v>
      </c>
      <c r="B22" s="86" t="s">
        <v>35</v>
      </c>
      <c r="C22" s="87" t="s">
        <v>9</v>
      </c>
      <c r="D22" s="88">
        <v>2</v>
      </c>
      <c r="E22" s="89"/>
      <c r="F22" s="90">
        <f t="shared" si="1"/>
        <v>0</v>
      </c>
      <c r="G22" s="91" t="s">
        <v>22</v>
      </c>
    </row>
    <row r="23" spans="1:7" ht="52.5" customHeight="1" thickBot="1">
      <c r="A23" s="113" t="s">
        <v>74</v>
      </c>
      <c r="B23" s="114"/>
      <c r="C23" s="70"/>
      <c r="D23" s="98"/>
      <c r="E23" s="98"/>
      <c r="F23" s="98">
        <f>SUM(F17:F22)</f>
        <v>0</v>
      </c>
      <c r="G23" s="84"/>
    </row>
    <row r="24" spans="1:13" ht="49.95" customHeight="1" thickBot="1">
      <c r="A24" s="81" t="s">
        <v>72</v>
      </c>
      <c r="B24" s="82" t="s">
        <v>21</v>
      </c>
      <c r="C24" s="31" t="s">
        <v>5</v>
      </c>
      <c r="D24" s="39">
        <v>518</v>
      </c>
      <c r="E24" s="100"/>
      <c r="F24" s="102">
        <f>D24*E24</f>
        <v>0</v>
      </c>
      <c r="G24" s="83" t="s">
        <v>57</v>
      </c>
      <c r="H24" s="38"/>
      <c r="I24" s="38"/>
      <c r="J24" s="38"/>
      <c r="K24" s="38"/>
      <c r="L24" s="38"/>
      <c r="M24" s="35"/>
    </row>
    <row r="25" spans="1:7" ht="29.25" customHeight="1" thickBot="1">
      <c r="A25" s="113" t="s">
        <v>73</v>
      </c>
      <c r="B25" s="114"/>
      <c r="C25" s="70"/>
      <c r="D25" s="99"/>
      <c r="E25" s="99"/>
      <c r="F25" s="99">
        <f>SUM(F24)</f>
        <v>0</v>
      </c>
      <c r="G25" s="84"/>
    </row>
    <row r="26" spans="1:7" ht="36.75" customHeight="1" thickBot="1">
      <c r="A26" s="52"/>
      <c r="B26" s="46"/>
      <c r="C26" s="23"/>
      <c r="D26" s="24"/>
      <c r="E26" s="25"/>
      <c r="F26" s="24"/>
      <c r="G26" s="53"/>
    </row>
    <row r="27" spans="1:7" ht="54" customHeight="1" thickBot="1">
      <c r="A27" s="128" t="s">
        <v>11</v>
      </c>
      <c r="B27" s="129"/>
      <c r="C27" s="64"/>
      <c r="D27" s="64"/>
      <c r="E27" s="64"/>
      <c r="F27" s="64"/>
      <c r="G27" s="65"/>
    </row>
    <row r="28" spans="1:7" ht="32.1" customHeight="1">
      <c r="A28" s="126" t="s">
        <v>75</v>
      </c>
      <c r="B28" s="127"/>
      <c r="C28" s="66"/>
      <c r="D28" s="66"/>
      <c r="E28" s="66"/>
      <c r="F28" s="66">
        <f>F15</f>
        <v>0</v>
      </c>
      <c r="G28" s="67"/>
    </row>
    <row r="29" spans="1:7" ht="32.1" customHeight="1">
      <c r="A29" s="115" t="s">
        <v>76</v>
      </c>
      <c r="B29" s="116"/>
      <c r="C29" s="62"/>
      <c r="D29" s="62"/>
      <c r="E29" s="62"/>
      <c r="F29" s="62">
        <f>F23</f>
        <v>0</v>
      </c>
      <c r="G29" s="68"/>
    </row>
    <row r="30" spans="1:7" ht="32.1" customHeight="1" thickBot="1">
      <c r="A30" s="115" t="s">
        <v>77</v>
      </c>
      <c r="B30" s="116"/>
      <c r="C30" s="63"/>
      <c r="D30" s="63"/>
      <c r="E30" s="63"/>
      <c r="F30" s="101">
        <f>F25</f>
        <v>0</v>
      </c>
      <c r="G30" s="69"/>
    </row>
    <row r="31" spans="1:7" ht="32.1" customHeight="1">
      <c r="A31" s="117" t="s">
        <v>17</v>
      </c>
      <c r="B31" s="118"/>
      <c r="C31" s="92"/>
      <c r="D31" s="92"/>
      <c r="E31" s="92"/>
      <c r="F31" s="92">
        <f>SUM(F28:F30)</f>
        <v>0</v>
      </c>
      <c r="G31" s="93"/>
    </row>
    <row r="32" spans="1:7" ht="32.1" customHeight="1" thickBot="1">
      <c r="A32" s="121" t="s">
        <v>19</v>
      </c>
      <c r="B32" s="122"/>
      <c r="C32" s="94"/>
      <c r="D32" s="94"/>
      <c r="E32" s="94"/>
      <c r="F32" s="94">
        <f>F31*0.21</f>
        <v>0</v>
      </c>
      <c r="G32" s="95"/>
    </row>
    <row r="33" spans="1:7" ht="32.1" customHeight="1" thickBot="1">
      <c r="A33" s="123" t="s">
        <v>18</v>
      </c>
      <c r="B33" s="124"/>
      <c r="C33" s="96"/>
      <c r="D33" s="96"/>
      <c r="E33" s="96"/>
      <c r="F33" s="96">
        <f aca="true" t="shared" si="2" ref="F33">F31+F32</f>
        <v>0</v>
      </c>
      <c r="G33" s="97"/>
    </row>
    <row r="34" spans="1:7" ht="21" customHeight="1">
      <c r="A34" s="111"/>
      <c r="B34" s="111"/>
      <c r="C34" s="111"/>
      <c r="D34" s="111"/>
      <c r="E34" s="111"/>
      <c r="F34" s="111"/>
      <c r="G34" s="111"/>
    </row>
    <row r="35" spans="1:7" ht="21" customHeight="1">
      <c r="A35" s="8"/>
      <c r="B35" s="8"/>
      <c r="C35" s="8"/>
      <c r="D35" s="8"/>
      <c r="E35" s="8"/>
      <c r="F35" s="8"/>
      <c r="G35" s="8"/>
    </row>
    <row r="36" spans="1:7" ht="21" customHeight="1">
      <c r="A36" s="119" t="s">
        <v>85</v>
      </c>
      <c r="B36" s="120"/>
      <c r="C36" s="120" t="s">
        <v>16</v>
      </c>
      <c r="D36" s="120"/>
      <c r="E36" s="120"/>
      <c r="F36" s="120"/>
      <c r="G36" s="120"/>
    </row>
    <row r="37" spans="1:7" ht="21" customHeight="1">
      <c r="A37" s="6"/>
      <c r="B37" s="7"/>
      <c r="C37" s="5"/>
      <c r="D37" s="1"/>
      <c r="E37" s="7"/>
      <c r="F37" s="1"/>
      <c r="G37" s="7"/>
    </row>
    <row r="38" spans="1:12" s="34" customFormat="1" ht="21" customHeight="1">
      <c r="A38" s="112" t="s">
        <v>12</v>
      </c>
      <c r="B38" s="112"/>
      <c r="C38" s="112" t="s">
        <v>13</v>
      </c>
      <c r="D38" s="112"/>
      <c r="E38" s="112"/>
      <c r="F38" s="112"/>
      <c r="G38" s="112"/>
      <c r="H38" s="57"/>
      <c r="I38" s="57"/>
      <c r="J38" s="57"/>
      <c r="K38" s="57"/>
      <c r="L38" s="57"/>
    </row>
    <row r="39" spans="1:7" ht="21" customHeight="1">
      <c r="A39" s="6"/>
      <c r="B39" s="6"/>
      <c r="D39" s="5"/>
      <c r="E39" s="6"/>
      <c r="F39" s="5"/>
      <c r="G39" s="6"/>
    </row>
    <row r="40" spans="1:7" ht="21" customHeight="1">
      <c r="A40" s="6"/>
      <c r="B40" s="6"/>
      <c r="C40" s="5"/>
      <c r="D40" s="5"/>
      <c r="E40" s="6"/>
      <c r="F40" s="5"/>
      <c r="G40" s="6"/>
    </row>
    <row r="41" spans="1:7" ht="21" customHeight="1">
      <c r="A41" s="130" t="s">
        <v>14</v>
      </c>
      <c r="B41" s="130"/>
      <c r="C41" s="130" t="s">
        <v>15</v>
      </c>
      <c r="D41" s="130"/>
      <c r="E41" s="130"/>
      <c r="F41" s="130"/>
      <c r="G41" s="130"/>
    </row>
    <row r="42" spans="1:7" ht="48.75" customHeight="1">
      <c r="A42" s="139" t="s">
        <v>86</v>
      </c>
      <c r="B42" s="140"/>
      <c r="C42" s="142" t="s">
        <v>31</v>
      </c>
      <c r="D42" s="142"/>
      <c r="E42" s="142"/>
      <c r="F42" s="142"/>
      <c r="G42" s="142"/>
    </row>
    <row r="43" ht="21" customHeight="1">
      <c r="A43" s="33"/>
    </row>
    <row r="44" ht="21" customHeight="1">
      <c r="A44" s="33"/>
    </row>
    <row r="45" ht="21" customHeight="1">
      <c r="A45" s="33"/>
    </row>
    <row r="46" spans="1:12" s="30" customFormat="1" ht="63" customHeight="1">
      <c r="A46" s="141" t="s">
        <v>43</v>
      </c>
      <c r="B46" s="141"/>
      <c r="C46" s="141"/>
      <c r="D46" s="141"/>
      <c r="E46" s="141"/>
      <c r="F46" s="141"/>
      <c r="G46" s="141"/>
      <c r="H46" s="32"/>
      <c r="I46" s="32"/>
      <c r="J46" s="32"/>
      <c r="K46" s="32"/>
      <c r="L46" s="32"/>
    </row>
    <row r="47" spans="1:7" s="32" customFormat="1" ht="42" customHeight="1">
      <c r="A47" s="138" t="s">
        <v>37</v>
      </c>
      <c r="B47" s="138"/>
      <c r="C47" s="138"/>
      <c r="D47" s="138"/>
      <c r="E47" s="138"/>
      <c r="F47" s="138"/>
      <c r="G47" s="138"/>
    </row>
    <row r="48" spans="1:12" s="35" customFormat="1" ht="27" customHeight="1">
      <c r="A48" s="55" t="s">
        <v>42</v>
      </c>
      <c r="B48" s="55"/>
      <c r="C48" s="55"/>
      <c r="D48" s="55"/>
      <c r="E48" s="55"/>
      <c r="F48" s="55"/>
      <c r="G48" s="55"/>
      <c r="H48" s="38"/>
      <c r="I48" s="38"/>
      <c r="J48" s="38"/>
      <c r="K48" s="38"/>
      <c r="L48" s="38"/>
    </row>
    <row r="49" spans="1:7" s="32" customFormat="1" ht="44.4" customHeight="1">
      <c r="A49" s="138" t="s">
        <v>60</v>
      </c>
      <c r="B49" s="138"/>
      <c r="C49" s="138"/>
      <c r="D49" s="138"/>
      <c r="E49" s="138"/>
      <c r="F49" s="138"/>
      <c r="G49" s="138"/>
    </row>
    <row r="50" spans="1:12" s="30" customFormat="1" ht="25.2" customHeight="1">
      <c r="A50" s="56" t="s">
        <v>36</v>
      </c>
      <c r="B50" s="56"/>
      <c r="C50" s="56"/>
      <c r="D50" s="56"/>
      <c r="E50" s="56"/>
      <c r="F50" s="59"/>
      <c r="G50" s="59"/>
      <c r="H50" s="32"/>
      <c r="I50" s="32"/>
      <c r="J50" s="32"/>
      <c r="K50" s="32"/>
      <c r="L50" s="32"/>
    </row>
    <row r="51" spans="1:12" s="43" customFormat="1" ht="34.2" customHeight="1">
      <c r="A51" s="56" t="s">
        <v>41</v>
      </c>
      <c r="B51" s="56"/>
      <c r="C51" s="56"/>
      <c r="D51" s="56"/>
      <c r="E51" s="56"/>
      <c r="F51" s="59"/>
      <c r="G51" s="59"/>
      <c r="H51" s="32"/>
      <c r="I51" s="32"/>
      <c r="J51" s="32"/>
      <c r="K51" s="32"/>
      <c r="L51" s="32"/>
    </row>
    <row r="52" spans="1:7" s="38" customFormat="1" ht="29.4" customHeight="1">
      <c r="A52" s="56" t="s">
        <v>38</v>
      </c>
      <c r="B52" s="56"/>
      <c r="C52" s="56"/>
      <c r="D52" s="56"/>
      <c r="E52" s="56"/>
      <c r="F52" s="56"/>
      <c r="G52" s="56"/>
    </row>
    <row r="53" spans="1:7" s="54" customFormat="1" ht="53.4" customHeight="1">
      <c r="A53" s="138" t="s">
        <v>82</v>
      </c>
      <c r="B53" s="138"/>
      <c r="C53" s="138"/>
      <c r="D53" s="138"/>
      <c r="E53" s="138"/>
      <c r="F53" s="138"/>
      <c r="G53" s="138"/>
    </row>
    <row r="54" spans="1:7" s="54" customFormat="1" ht="43.95" customHeight="1">
      <c r="A54" s="138" t="s">
        <v>58</v>
      </c>
      <c r="B54" s="138"/>
      <c r="C54" s="138"/>
      <c r="D54" s="138"/>
      <c r="E54" s="138"/>
      <c r="F54" s="138"/>
      <c r="G54" s="138"/>
    </row>
    <row r="55" spans="1:7" s="54" customFormat="1" ht="26.4" customHeight="1">
      <c r="A55" s="138" t="s">
        <v>59</v>
      </c>
      <c r="B55" s="138"/>
      <c r="C55" s="138"/>
      <c r="D55" s="138"/>
      <c r="E55" s="138"/>
      <c r="F55" s="138"/>
      <c r="G55" s="138"/>
    </row>
    <row r="57" spans="1:2" ht="21" customHeight="1">
      <c r="A57" s="143" t="s">
        <v>50</v>
      </c>
      <c r="B57" s="143"/>
    </row>
    <row r="58" ht="21" customHeight="1">
      <c r="B58" s="50" t="s">
        <v>51</v>
      </c>
    </row>
    <row r="59" ht="21" customHeight="1">
      <c r="B59" s="50" t="s">
        <v>52</v>
      </c>
    </row>
    <row r="60" ht="21" customHeight="1">
      <c r="B60" s="50" t="s">
        <v>56</v>
      </c>
    </row>
    <row r="61" ht="21" customHeight="1">
      <c r="B61" s="50" t="s">
        <v>55</v>
      </c>
    </row>
    <row r="62" ht="21" customHeight="1">
      <c r="B62" s="51" t="s">
        <v>54</v>
      </c>
    </row>
    <row r="63" spans="1:2" ht="21" customHeight="1">
      <c r="A63" s="137" t="s">
        <v>53</v>
      </c>
      <c r="B63" s="137"/>
    </row>
  </sheetData>
  <mergeCells count="34">
    <mergeCell ref="A63:B63"/>
    <mergeCell ref="A53:G53"/>
    <mergeCell ref="A42:B42"/>
    <mergeCell ref="A46:G46"/>
    <mergeCell ref="C42:G42"/>
    <mergeCell ref="A49:G49"/>
    <mergeCell ref="A57:B57"/>
    <mergeCell ref="A47:G47"/>
    <mergeCell ref="A54:G54"/>
    <mergeCell ref="A55:G55"/>
    <mergeCell ref="A41:B41"/>
    <mergeCell ref="A23:B23"/>
    <mergeCell ref="G7:G8"/>
    <mergeCell ref="A15:B15"/>
    <mergeCell ref="A9:A11"/>
    <mergeCell ref="G17:G20"/>
    <mergeCell ref="A12:A13"/>
    <mergeCell ref="C41:G41"/>
    <mergeCell ref="G5:G6"/>
    <mergeCell ref="A5:A6"/>
    <mergeCell ref="A34:G34"/>
    <mergeCell ref="A38:B38"/>
    <mergeCell ref="A25:B25"/>
    <mergeCell ref="C38:G38"/>
    <mergeCell ref="A29:B29"/>
    <mergeCell ref="A31:B31"/>
    <mergeCell ref="A36:B36"/>
    <mergeCell ref="A32:B32"/>
    <mergeCell ref="A33:B33"/>
    <mergeCell ref="A30:B30"/>
    <mergeCell ref="A7:A8"/>
    <mergeCell ref="A28:B28"/>
    <mergeCell ref="A27:B27"/>
    <mergeCell ref="C36:G3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Administrator</cp:lastModifiedBy>
  <cp:lastPrinted>2016-10-24T07:32:28Z</cp:lastPrinted>
  <dcterms:created xsi:type="dcterms:W3CDTF">2013-07-10T06:31:46Z</dcterms:created>
  <dcterms:modified xsi:type="dcterms:W3CDTF">2019-03-04T10:52:00Z</dcterms:modified>
  <cp:category/>
  <cp:version/>
  <cp:contentType/>
  <cp:contentStatus/>
</cp:coreProperties>
</file>