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4235" windowHeight="768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List1!$A$1:$G$49</definedName>
  </definedNames>
  <calcPr calcId="145621"/>
</workbook>
</file>

<file path=xl/calcChain.xml><?xml version="1.0" encoding="utf-8"?>
<calcChain xmlns="http://schemas.openxmlformats.org/spreadsheetml/2006/main">
  <c r="F11" i="1" l="1"/>
  <c r="F26" i="1" l="1"/>
  <c r="F27" i="1" s="1"/>
  <c r="F34" i="1" s="1"/>
  <c r="F24" i="1"/>
  <c r="F25" i="1" s="1"/>
  <c r="F33" i="1" s="1"/>
  <c r="F17" i="1"/>
  <c r="F20" i="1"/>
  <c r="F21" i="1"/>
  <c r="F22" i="1"/>
  <c r="F15" i="1"/>
  <c r="F6" i="1"/>
  <c r="F7" i="1"/>
  <c r="F8" i="1"/>
  <c r="F9" i="1"/>
  <c r="F10" i="1"/>
  <c r="F12" i="1"/>
  <c r="F5" i="1"/>
  <c r="F23" i="1" l="1"/>
  <c r="F32" i="1" s="1"/>
  <c r="F13" i="1"/>
  <c r="F31" i="1" s="1"/>
  <c r="F35" i="1" l="1"/>
  <c r="F36" i="1" s="1"/>
  <c r="F37" i="1" s="1"/>
</calcChain>
</file>

<file path=xl/sharedStrings.xml><?xml version="1.0" encoding="utf-8"?>
<sst xmlns="http://schemas.openxmlformats.org/spreadsheetml/2006/main" count="104" uniqueCount="87">
  <si>
    <t>MJ</t>
  </si>
  <si>
    <t>Počet MJ</t>
  </si>
  <si>
    <t>Cena za MJ bez
DPH v Kč</t>
  </si>
  <si>
    <t xml:space="preserve">Cena bez DPH
celkem v Kč </t>
  </si>
  <si>
    <t>3.1.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</si>
  <si>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</si>
  <si>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</si>
  <si>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</si>
  <si>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</si>
  <si>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</si>
  <si>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</si>
  <si>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</si>
  <si>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</si>
  <si>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</si>
  <si>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</si>
  <si>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</si>
  <si>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</si>
  <si>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</si>
  <si>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</si>
  <si>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</si>
  <si>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</si>
  <si>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r>
      <t>Termín 
ukončení</t>
    </r>
    <r>
      <rPr>
        <b/>
        <sz val="10"/>
        <rFont val="Arial"/>
        <family val="2"/>
        <charset val="238"/>
      </rPr>
      <t xml:space="preserve">
 </t>
    </r>
  </si>
  <si>
    <t>Vypracování návrhu nového uspořádání pozemků k vystavení dle §11 odst. 1 zákona</t>
  </si>
  <si>
    <t>do 1 měsíce od výzvy zadavatele</t>
  </si>
  <si>
    <t>Revize stávajícího bodového pole</t>
  </si>
  <si>
    <t>Doplnění stávajícího bodového pole</t>
  </si>
  <si>
    <t>Předložení kompletní dokumentace nového uspořádání pozemků</t>
  </si>
  <si>
    <t>Dokumentace k soupisu nároků vlastníků pozemků</t>
  </si>
  <si>
    <t>Upřesnění obvodu KoPÚ - zjišťování hranic pozemků na hranicích obvodu KoPU, geometrické plány na upřesněný obvod KoPU, předepsaná stabilizace dle vyhl. č. 357/2013 Sb.</t>
  </si>
  <si>
    <t>Zjišťování hranic pozemků neřešených dle §2 zákona, včetně potřebných geometrických plánů na hranici mezi řešenými a neřešenými pozemky dle §2 zákona</t>
  </si>
  <si>
    <t>3.1.1.</t>
  </si>
  <si>
    <t>3.1.2.</t>
  </si>
  <si>
    <t>3.1.3.</t>
  </si>
  <si>
    <t>3.1.4.</t>
  </si>
  <si>
    <t>3.1.5.</t>
  </si>
  <si>
    <t>3.1.6.</t>
  </si>
  <si>
    <t>3.2.</t>
  </si>
  <si>
    <t>3.2.1.</t>
  </si>
  <si>
    <t>3.2.1.1.</t>
  </si>
  <si>
    <t>3.2.1.2.</t>
  </si>
  <si>
    <t>3.2.1.3.</t>
  </si>
  <si>
    <t>3.2.1.4.</t>
  </si>
  <si>
    <t>3.2.2.</t>
  </si>
  <si>
    <t>3.2.3.</t>
  </si>
  <si>
    <t>2. Návrhové práce celkem (3.2.1.-3.2.3.) bez DPH v Kč</t>
  </si>
  <si>
    <t>3. Mapové dílo celkem (3.3.) bez DPH v Kč</t>
  </si>
  <si>
    <t>3.3</t>
  </si>
  <si>
    <t>Mapového dílo celkem (3.3.) bez DPH v Kč</t>
  </si>
  <si>
    <t xml:space="preserve"> 100 bm</t>
  </si>
  <si>
    <t xml:space="preserve">Rozbor současného stavu                      </t>
  </si>
  <si>
    <t>3.4.</t>
  </si>
  <si>
    <t>Hlavní  celek / dílčí část</t>
  </si>
  <si>
    <r>
      <t xml:space="preserve">   Návrhové práce celkem </t>
    </r>
    <r>
      <rPr>
        <sz val="10"/>
        <rFont val="Arial"/>
        <family val="2"/>
        <charset val="238"/>
      </rPr>
      <t>(3.2.1.-3.2.3.)</t>
    </r>
    <r>
      <rPr>
        <b/>
        <sz val="10"/>
        <rFont val="Arial"/>
        <family val="2"/>
        <charset val="238"/>
      </rPr>
      <t xml:space="preserve"> bez DPH v Kč</t>
    </r>
  </si>
  <si>
    <t xml:space="preserve">    Vytyčení pozemků dle zapsané DKM celkem (3.4.) bez DPH v Kč </t>
  </si>
  <si>
    <r>
      <t xml:space="preserve">Vytyčení pozemků dle zapsané DKM                    </t>
    </r>
    <r>
      <rPr>
        <sz val="10"/>
        <color theme="1"/>
        <rFont val="Arial"/>
        <family val="2"/>
        <charset val="238"/>
      </rPr>
      <t>Vytyčování hranic pozemků dle zapsané DKM v souladu s §87 až §92 vyhl.č. 357/2013 Sb.</t>
    </r>
  </si>
  <si>
    <t>Předběžný inženýrsko geologický průzkum pro opatření sloužící k zpřístupnění pozemků</t>
  </si>
  <si>
    <t>Předběžný inženýrsko geologický průzkum pro vodohospodářská a protierozní opatření</t>
  </si>
  <si>
    <t xml:space="preserve"> ha</t>
  </si>
  <si>
    <r>
      <t>Podrobné zaměření polohopisu v obvodu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KoPU mimo trvalé porosty</t>
    </r>
  </si>
  <si>
    <t xml:space="preserve">Výškopisné zaměření zájmového území v obvodu KoPÚ v trvalých a mimo trvalé porosty                                                 </t>
  </si>
  <si>
    <t xml:space="preserve">Potřebné podélné a příčné profily liniových staveb PSZ pro stanovení plochy záboru půdy stavbami                                       </t>
  </si>
  <si>
    <t>……………………………………........................……</t>
  </si>
  <si>
    <t xml:space="preserve">do 3 měsíců od nabytí PM 1.R </t>
  </si>
  <si>
    <t xml:space="preserve">1) Přiměřené termíny plnění stanovené zadavatelem, které si může uchazeč upravit s přihlédnutím k očekávané složitosti a náročnosti. </t>
  </si>
  <si>
    <t>2) Závazné termíny plnění stanovené zadavatelem.</t>
  </si>
  <si>
    <t xml:space="preserve">Potřebné podélné a příčné profily vodohospodářských staveb PSZ pro stanovení plochy záboru půdy stavbami                  </t>
  </si>
  <si>
    <t xml:space="preserve">Ing. Martin Vrba              </t>
  </si>
  <si>
    <t>statutární orgán zhotovitele</t>
  </si>
  <si>
    <t>ředitel Krajského pozemkového úřadu pro Ústecký kraj</t>
  </si>
  <si>
    <t>4. Vytyčení pozemků dle zapsané DKM (3.4.) bez DPH v Kč</t>
  </si>
  <si>
    <t>Příloha ke Smlouvě o dílo - KoPÚ v k. ú. Krásný Dvůr a částech k.ú. Kaštice a Chmelištná</t>
  </si>
  <si>
    <t>3.1.7.</t>
  </si>
  <si>
    <t>Rekonstrukce přídělů</t>
  </si>
  <si>
    <r>
      <t xml:space="preserve">Přípravné práce celkem </t>
    </r>
    <r>
      <rPr>
        <sz val="10"/>
        <rFont val="Arial"/>
        <family val="2"/>
        <charset val="238"/>
      </rPr>
      <t>(3.1.1.-3.1.7.)</t>
    </r>
    <r>
      <rPr>
        <b/>
        <sz val="10"/>
        <rFont val="Arial"/>
        <family val="2"/>
        <charset val="238"/>
      </rPr>
      <t xml:space="preserve"> bez DPH v Kč</t>
    </r>
  </si>
  <si>
    <t>1. Přípravné práce celkem (3.1.1.-3.1.7.) bez DPH v Kč</t>
  </si>
  <si>
    <t>31.7.2016    1)</t>
  </si>
  <si>
    <t>31.1.2017    1)</t>
  </si>
  <si>
    <t>;</t>
  </si>
  <si>
    <t>31.7.2017    1)</t>
  </si>
  <si>
    <t>31.1.2018    1)</t>
  </si>
  <si>
    <t>31.1.2018    2)</t>
  </si>
  <si>
    <t>30.9.2021    2)</t>
  </si>
  <si>
    <t>31.1.2019    1)</t>
  </si>
  <si>
    <t>31.1.2019     1)</t>
  </si>
  <si>
    <t>31.1.2020    1)</t>
  </si>
  <si>
    <t xml:space="preserve">VTeplicích dne ………………………...            </t>
  </si>
  <si>
    <t>31.5.2020    2)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</si>
</sst>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#.\-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22"/>
      </right>
      <top style="medium">
        <color indexed="64"/>
      </top>
      <bottom/>
      <diagonal/>
    </border>
    <border>
      <left style="hair">
        <color indexed="22"/>
      </left>
      <right style="hair">
        <color indexed="22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2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22"/>
      </right>
      <top style="medium">
        <color indexed="64"/>
      </top>
      <bottom style="thin">
        <color indexed="64"/>
      </bottom>
      <diagonal/>
    </border>
    <border>
      <left style="hair">
        <color indexed="22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62">
    <xf numFmtId="0" fontId="0" fillId="0" borderId="0" xfId="0"/>
    <xf numFmtId="0" fontId="2" fillId="0" borderId="0" xfId="1" applyFont="1"/>
    <xf numFmtId="0" fontId="4" fillId="0" borderId="0" xfId="0" applyFont="1"/>
    <xf numFmtId="49" fontId="2" fillId="0" borderId="7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left" vertical="center" wrapText="1"/>
    </xf>
    <xf numFmtId="49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164" fontId="2" fillId="3" borderId="2" xfId="1" applyNumberFormat="1" applyFont="1" applyFill="1" applyBorder="1" applyAlignment="1">
      <alignment horizontal="center" vertical="center"/>
    </xf>
    <xf numFmtId="164" fontId="2" fillId="3" borderId="5" xfId="1" applyNumberFormat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 wrapText="1"/>
    </xf>
    <xf numFmtId="49" fontId="2" fillId="0" borderId="20" xfId="1" applyNumberFormat="1" applyFont="1" applyFill="1" applyBorder="1" applyAlignment="1">
      <alignment horizontal="center" vertical="top"/>
    </xf>
    <xf numFmtId="49" fontId="3" fillId="0" borderId="22" xfId="1" applyNumberFormat="1" applyFont="1" applyFill="1" applyBorder="1" applyAlignment="1">
      <alignment horizontal="center" vertical="center"/>
    </xf>
    <xf numFmtId="49" fontId="2" fillId="0" borderId="17" xfId="1" applyNumberFormat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left" vertical="center" wrapText="1"/>
    </xf>
    <xf numFmtId="0" fontId="2" fillId="4" borderId="15" xfId="1" applyFont="1" applyFill="1" applyBorder="1" applyAlignment="1">
      <alignment horizontal="center" vertical="center"/>
    </xf>
    <xf numFmtId="0" fontId="2" fillId="3" borderId="15" xfId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/>
    </xf>
    <xf numFmtId="49" fontId="2" fillId="0" borderId="8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2" fillId="2" borderId="6" xfId="1" applyFont="1" applyFill="1" applyBorder="1" applyAlignment="1">
      <alignment vertical="center" wrapText="1"/>
    </xf>
    <xf numFmtId="0" fontId="3" fillId="0" borderId="29" xfId="1" applyFont="1" applyFill="1" applyBorder="1" applyAlignment="1">
      <alignment vertical="center" wrapText="1"/>
    </xf>
    <xf numFmtId="0" fontId="3" fillId="0" borderId="23" xfId="1" applyFont="1" applyFill="1" applyBorder="1" applyAlignment="1">
      <alignment vertical="center" wrapText="1"/>
    </xf>
    <xf numFmtId="0" fontId="3" fillId="0" borderId="18" xfId="1" applyFont="1" applyFill="1" applyBorder="1" applyAlignment="1">
      <alignment vertical="center"/>
    </xf>
    <xf numFmtId="0" fontId="2" fillId="0" borderId="32" xfId="1" applyFont="1" applyFill="1" applyBorder="1" applyAlignment="1">
      <alignment vertical="center"/>
    </xf>
    <xf numFmtId="0" fontId="2" fillId="0" borderId="39" xfId="1" applyFont="1" applyFill="1" applyBorder="1" applyAlignment="1">
      <alignment vertical="center"/>
    </xf>
    <xf numFmtId="0" fontId="3" fillId="0" borderId="39" xfId="1" applyFont="1" applyFill="1" applyBorder="1" applyAlignment="1">
      <alignment vertical="center"/>
    </xf>
    <xf numFmtId="0" fontId="3" fillId="0" borderId="40" xfId="1" applyFont="1" applyFill="1" applyBorder="1" applyAlignment="1">
      <alignment vertical="center"/>
    </xf>
    <xf numFmtId="0" fontId="2" fillId="0" borderId="42" xfId="1" applyFont="1" applyFill="1" applyBorder="1" applyAlignment="1" applyProtection="1">
      <alignment vertical="center"/>
      <protection locked="0"/>
    </xf>
    <xf numFmtId="0" fontId="2" fillId="0" borderId="43" xfId="1" applyFont="1" applyFill="1" applyBorder="1" applyAlignment="1" applyProtection="1">
      <alignment vertical="center"/>
      <protection locked="0"/>
    </xf>
    <xf numFmtId="0" fontId="3" fillId="0" borderId="34" xfId="1" applyFont="1" applyFill="1" applyBorder="1" applyAlignment="1">
      <alignment vertical="center"/>
    </xf>
    <xf numFmtId="0" fontId="3" fillId="0" borderId="35" xfId="1" applyFont="1" applyFill="1" applyBorder="1" applyAlignment="1">
      <alignment vertical="center"/>
    </xf>
    <xf numFmtId="0" fontId="2" fillId="3" borderId="6" xfId="1" applyFont="1" applyFill="1" applyBorder="1" applyAlignment="1">
      <alignment horizontal="center" vertical="center"/>
    </xf>
    <xf numFmtId="49" fontId="2" fillId="0" borderId="10" xfId="1" applyNumberFormat="1" applyFont="1" applyFill="1" applyBorder="1" applyAlignment="1" applyProtection="1">
      <alignment horizontal="center" vertical="center"/>
      <protection locked="0"/>
    </xf>
    <xf numFmtId="0" fontId="2" fillId="4" borderId="5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left" vertical="center" wrapText="1"/>
    </xf>
    <xf numFmtId="0" fontId="3" fillId="0" borderId="25" xfId="1" applyFont="1" applyFill="1" applyBorder="1" applyAlignment="1">
      <alignment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4" borderId="6" xfId="1" applyFont="1" applyFill="1" applyBorder="1" applyAlignment="1">
      <alignment horizontal="center" vertical="center" wrapText="1"/>
    </xf>
    <xf numFmtId="49" fontId="2" fillId="0" borderId="14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4" fillId="0" borderId="0" xfId="0" applyFont="1" applyBorder="1"/>
    <xf numFmtId="0" fontId="2" fillId="0" borderId="29" xfId="1" applyFont="1" applyFill="1" applyBorder="1" applyAlignment="1">
      <alignment vertical="center" wrapText="1"/>
    </xf>
    <xf numFmtId="49" fontId="2" fillId="0" borderId="14" xfId="1" applyNumberFormat="1" applyFont="1" applyFill="1" applyBorder="1" applyAlignment="1">
      <alignment horizontal="center" vertical="center"/>
    </xf>
    <xf numFmtId="49" fontId="2" fillId="0" borderId="10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7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7" fillId="0" borderId="18" xfId="0" applyFont="1" applyBorder="1" applyAlignment="1">
      <alignment vertical="center" wrapText="1"/>
    </xf>
    <xf numFmtId="0" fontId="2" fillId="4" borderId="57" xfId="1" applyFont="1" applyFill="1" applyBorder="1" applyAlignment="1">
      <alignment horizontal="center" vertical="center"/>
    </xf>
    <xf numFmtId="0" fontId="2" fillId="3" borderId="57" xfId="1" applyFont="1" applyFill="1" applyBorder="1" applyAlignment="1">
      <alignment horizontal="center" vertical="center"/>
    </xf>
    <xf numFmtId="165" fontId="2" fillId="0" borderId="9" xfId="1" applyNumberFormat="1" applyFont="1" applyFill="1" applyBorder="1" applyAlignment="1" applyProtection="1">
      <alignment horizontal="center" vertical="center"/>
      <protection locked="0"/>
    </xf>
    <xf numFmtId="165" fontId="2" fillId="0" borderId="2" xfId="1" applyNumberFormat="1" applyFont="1" applyFill="1" applyBorder="1" applyAlignment="1">
      <alignment horizontal="right" vertical="center"/>
    </xf>
    <xf numFmtId="165" fontId="2" fillId="0" borderId="2" xfId="1" applyNumberFormat="1" applyFont="1" applyFill="1" applyBorder="1" applyAlignment="1" applyProtection="1">
      <alignment horizontal="center" vertical="center"/>
      <protection locked="0"/>
    </xf>
    <xf numFmtId="165" fontId="2" fillId="0" borderId="5" xfId="1" applyNumberFormat="1" applyFont="1" applyFill="1" applyBorder="1" applyAlignment="1" applyProtection="1">
      <alignment horizontal="center" vertical="center"/>
      <protection locked="0"/>
    </xf>
    <xf numFmtId="165" fontId="2" fillId="0" borderId="6" xfId="1" applyNumberFormat="1" applyFont="1" applyFill="1" applyBorder="1" applyAlignment="1" applyProtection="1">
      <alignment horizontal="center" vertical="center"/>
      <protection locked="0"/>
    </xf>
    <xf numFmtId="165" fontId="2" fillId="0" borderId="15" xfId="1" applyNumberFormat="1" applyFont="1" applyFill="1" applyBorder="1" applyAlignment="1" applyProtection="1">
      <alignment horizontal="center" vertical="center"/>
      <protection locked="0"/>
    </xf>
    <xf numFmtId="165" fontId="2" fillId="0" borderId="15" xfId="1" applyNumberFormat="1" applyFont="1" applyFill="1" applyBorder="1" applyAlignment="1">
      <alignment horizontal="right" vertical="center"/>
    </xf>
    <xf numFmtId="165" fontId="2" fillId="0" borderId="30" xfId="1" applyNumberFormat="1" applyFont="1" applyFill="1" applyBorder="1" applyAlignment="1">
      <alignment vertical="center" wrapText="1"/>
    </xf>
    <xf numFmtId="165" fontId="2" fillId="0" borderId="26" xfId="1" applyNumberFormat="1" applyFont="1" applyFill="1" applyBorder="1" applyAlignment="1">
      <alignment horizontal="right" vertical="center"/>
    </xf>
    <xf numFmtId="165" fontId="2" fillId="0" borderId="18" xfId="1" applyNumberFormat="1" applyFont="1" applyFill="1" applyBorder="1" applyAlignment="1">
      <alignment horizontal="center" vertical="center"/>
    </xf>
    <xf numFmtId="165" fontId="2" fillId="0" borderId="18" xfId="1" applyNumberFormat="1" applyFont="1" applyFill="1" applyBorder="1" applyAlignment="1">
      <alignment horizontal="right" vertical="center"/>
    </xf>
    <xf numFmtId="165" fontId="2" fillId="0" borderId="3" xfId="1" applyNumberFormat="1" applyFont="1" applyFill="1" applyBorder="1" applyAlignment="1" applyProtection="1">
      <alignment horizontal="center" vertical="center"/>
      <protection locked="0"/>
    </xf>
    <xf numFmtId="165" fontId="2" fillId="0" borderId="49" xfId="1" applyNumberFormat="1" applyFont="1" applyFill="1" applyBorder="1" applyAlignment="1">
      <alignment vertical="center" wrapText="1"/>
    </xf>
    <xf numFmtId="165" fontId="4" fillId="0" borderId="26" xfId="0" applyNumberFormat="1" applyFont="1" applyBorder="1" applyAlignment="1">
      <alignment horizontal="right" vertical="center"/>
    </xf>
    <xf numFmtId="165" fontId="2" fillId="0" borderId="55" xfId="1" applyNumberFormat="1" applyFont="1" applyFill="1" applyBorder="1" applyAlignment="1">
      <alignment horizontal="center" vertical="center"/>
    </xf>
    <xf numFmtId="165" fontId="2" fillId="0" borderId="57" xfId="1" applyNumberFormat="1" applyFont="1" applyFill="1" applyBorder="1" applyAlignment="1">
      <alignment horizontal="right" vertical="center"/>
    </xf>
    <xf numFmtId="165" fontId="4" fillId="0" borderId="29" xfId="0" applyNumberFormat="1" applyFont="1" applyBorder="1" applyAlignment="1">
      <alignment horizontal="right" vertical="center"/>
    </xf>
    <xf numFmtId="165" fontId="2" fillId="0" borderId="55" xfId="1" applyNumberFormat="1" applyFont="1" applyFill="1" applyBorder="1" applyAlignment="1">
      <alignment horizontal="center" vertical="center" wrapText="1"/>
    </xf>
    <xf numFmtId="165" fontId="3" fillId="0" borderId="30" xfId="1" applyNumberFormat="1" applyFont="1" applyFill="1" applyBorder="1" applyAlignment="1" applyProtection="1">
      <alignment horizontal="center" vertical="center"/>
      <protection locked="0"/>
    </xf>
    <xf numFmtId="165" fontId="4" fillId="0" borderId="59" xfId="0" applyNumberFormat="1" applyFont="1" applyBorder="1" applyAlignment="1">
      <alignment horizontal="right" vertical="center"/>
    </xf>
    <xf numFmtId="0" fontId="1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left" vertical="top"/>
    </xf>
    <xf numFmtId="0" fontId="1" fillId="0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/>
    </xf>
    <xf numFmtId="0" fontId="1" fillId="0" borderId="0" xfId="1" applyFont="1" applyFill="1" applyBorder="1" applyAlignment="1"/>
    <xf numFmtId="0" fontId="4" fillId="0" borderId="0" xfId="0" applyFont="1" applyAlignme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2" fillId="0" borderId="6" xfId="1" applyNumberFormat="1" applyFont="1" applyFill="1" applyBorder="1" applyAlignment="1">
      <alignment horizontal="right" vertical="center"/>
    </xf>
    <xf numFmtId="49" fontId="1" fillId="0" borderId="63" xfId="1" applyNumberFormat="1" applyFont="1" applyFill="1" applyBorder="1" applyAlignment="1">
      <alignment horizontal="center" vertical="center"/>
    </xf>
    <xf numFmtId="49" fontId="1" fillId="0" borderId="17" xfId="1" applyNumberFormat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vertical="center" wrapText="1"/>
    </xf>
    <xf numFmtId="0" fontId="1" fillId="4" borderId="6" xfId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/>
    </xf>
    <xf numFmtId="0" fontId="1" fillId="3" borderId="5" xfId="1" applyFont="1" applyFill="1" applyBorder="1" applyAlignment="1">
      <alignment horizontal="center" vertical="center"/>
    </xf>
    <xf numFmtId="49" fontId="2" fillId="0" borderId="1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right"/>
    </xf>
    <xf numFmtId="0" fontId="3" fillId="0" borderId="21" xfId="1" applyFont="1" applyFill="1" applyBorder="1" applyAlignment="1">
      <alignment horizontal="right" vertical="center" wrapText="1"/>
    </xf>
    <xf numFmtId="0" fontId="3" fillId="0" borderId="19" xfId="1" applyFont="1" applyFill="1" applyBorder="1" applyAlignment="1">
      <alignment horizontal="right" vertical="center"/>
    </xf>
    <xf numFmtId="49" fontId="1" fillId="0" borderId="11" xfId="1" applyNumberFormat="1" applyFont="1" applyFill="1" applyBorder="1" applyAlignment="1" applyProtection="1">
      <alignment horizontal="right" vertical="center"/>
      <protection locked="0"/>
    </xf>
    <xf numFmtId="49" fontId="1" fillId="0" borderId="16" xfId="1" applyNumberFormat="1" applyFont="1" applyFill="1" applyBorder="1" applyAlignment="1" applyProtection="1">
      <alignment horizontal="right" vertical="center"/>
      <protection locked="0"/>
    </xf>
    <xf numFmtId="49" fontId="3" fillId="0" borderId="24" xfId="1" applyNumberFormat="1" applyFont="1" applyFill="1" applyBorder="1" applyAlignment="1" applyProtection="1">
      <alignment horizontal="right" vertical="center"/>
      <protection locked="0"/>
    </xf>
    <xf numFmtId="164" fontId="3" fillId="0" borderId="19" xfId="1" applyNumberFormat="1" applyFont="1" applyFill="1" applyBorder="1" applyAlignment="1">
      <alignment horizontal="right" vertical="center"/>
    </xf>
    <xf numFmtId="49" fontId="1" fillId="0" borderId="46" xfId="1" applyNumberFormat="1" applyFont="1" applyFill="1" applyBorder="1" applyAlignment="1" applyProtection="1">
      <alignment horizontal="right" vertical="center"/>
      <protection locked="0"/>
    </xf>
    <xf numFmtId="49" fontId="2" fillId="0" borderId="16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19" xfId="1" applyFont="1" applyFill="1" applyBorder="1" applyAlignment="1">
      <alignment horizontal="right" vertical="center" wrapText="1"/>
    </xf>
    <xf numFmtId="164" fontId="3" fillId="0" borderId="51" xfId="1" applyNumberFormat="1" applyFont="1" applyFill="1" applyBorder="1" applyAlignment="1" applyProtection="1">
      <alignment horizontal="right" vertical="center"/>
      <protection locked="0"/>
    </xf>
    <xf numFmtId="0" fontId="4" fillId="0" borderId="50" xfId="0" applyFont="1" applyBorder="1" applyAlignment="1">
      <alignment horizontal="right" vertical="center"/>
    </xf>
    <xf numFmtId="164" fontId="3" fillId="0" borderId="0" xfId="1" applyNumberFormat="1" applyFont="1" applyFill="1" applyBorder="1" applyAlignment="1" applyProtection="1">
      <alignment horizontal="right" vertical="center"/>
      <protection locked="0"/>
    </xf>
    <xf numFmtId="0" fontId="2" fillId="0" borderId="0" xfId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49" fontId="1" fillId="0" borderId="64" xfId="1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2" fillId="0" borderId="38" xfId="1" applyFont="1" applyFill="1" applyBorder="1" applyAlignment="1">
      <alignment horizontal="left" vertical="center" wrapText="1"/>
    </xf>
    <xf numFmtId="0" fontId="2" fillId="0" borderId="39" xfId="1" applyFont="1" applyFill="1" applyBorder="1" applyAlignment="1">
      <alignment horizontal="left" vertical="center" wrapText="1"/>
    </xf>
    <xf numFmtId="0" fontId="1" fillId="0" borderId="38" xfId="1" applyFont="1" applyFill="1" applyBorder="1" applyAlignment="1">
      <alignment horizontal="left" vertical="center" wrapText="1"/>
    </xf>
    <xf numFmtId="0" fontId="3" fillId="0" borderId="38" xfId="1" applyFont="1" applyFill="1" applyBorder="1" applyAlignment="1">
      <alignment horizontal="left" vertical="center" wrapText="1"/>
    </xf>
    <xf numFmtId="0" fontId="3" fillId="0" borderId="39" xfId="1" applyFont="1" applyFill="1" applyBorder="1" applyAlignment="1">
      <alignment horizontal="left" vertical="center" wrapText="1"/>
    </xf>
    <xf numFmtId="165" fontId="2" fillId="0" borderId="4" xfId="1" applyNumberFormat="1" applyFont="1" applyFill="1" applyBorder="1" applyAlignment="1">
      <alignment horizontal="right" vertical="center"/>
    </xf>
    <xf numFmtId="165" fontId="2" fillId="0" borderId="61" xfId="1" applyNumberFormat="1" applyFont="1" applyFill="1" applyBorder="1" applyAlignment="1">
      <alignment horizontal="right" vertical="center"/>
    </xf>
    <xf numFmtId="0" fontId="5" fillId="0" borderId="53" xfId="1" applyFont="1" applyFill="1" applyBorder="1" applyAlignment="1">
      <alignment horizontal="left" vertical="center" wrapText="1"/>
    </xf>
    <xf numFmtId="49" fontId="1" fillId="0" borderId="47" xfId="1" applyNumberFormat="1" applyFont="1" applyFill="1" applyBorder="1" applyAlignment="1" applyProtection="1">
      <alignment horizontal="right" vertical="center"/>
      <protection locked="0"/>
    </xf>
    <xf numFmtId="49" fontId="2" fillId="0" borderId="46" xfId="1" applyNumberFormat="1" applyFont="1" applyFill="1" applyBorder="1" applyAlignment="1" applyProtection="1">
      <alignment horizontal="right" vertical="center"/>
      <protection locked="0"/>
    </xf>
    <xf numFmtId="49" fontId="2" fillId="0" borderId="48" xfId="1" applyNumberFormat="1" applyFont="1" applyFill="1" applyBorder="1" applyAlignment="1">
      <alignment horizontal="center" vertical="center"/>
    </xf>
    <xf numFmtId="49" fontId="2" fillId="0" borderId="14" xfId="1" applyNumberFormat="1" applyFont="1" applyFill="1" applyBorder="1" applyAlignment="1">
      <alignment horizontal="center" vertical="center"/>
    </xf>
    <xf numFmtId="0" fontId="3" fillId="0" borderId="28" xfId="1" applyFont="1" applyFill="1" applyBorder="1" applyAlignment="1">
      <alignment horizontal="center" vertical="center" wrapText="1"/>
    </xf>
    <xf numFmtId="0" fontId="3" fillId="0" borderId="29" xfId="1" applyFont="1" applyFill="1" applyBorder="1" applyAlignment="1">
      <alignment horizontal="center" vertical="center" wrapText="1"/>
    </xf>
    <xf numFmtId="165" fontId="2" fillId="0" borderId="52" xfId="1" applyNumberFormat="1" applyFont="1" applyFill="1" applyBorder="1" applyAlignment="1">
      <alignment horizontal="right" vertical="center"/>
    </xf>
    <xf numFmtId="165" fontId="2" fillId="0" borderId="62" xfId="1" applyNumberFormat="1" applyFont="1" applyFill="1" applyBorder="1" applyAlignment="1">
      <alignment horizontal="right" vertical="center"/>
    </xf>
    <xf numFmtId="0" fontId="1" fillId="0" borderId="31" xfId="1" applyFont="1" applyFill="1" applyBorder="1" applyAlignment="1">
      <alignment horizontal="left" vertical="center" wrapText="1"/>
    </xf>
    <xf numFmtId="0" fontId="2" fillId="0" borderId="32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 wrapText="1"/>
    </xf>
    <xf numFmtId="14" fontId="0" fillId="0" borderId="54" xfId="0" applyNumberFormat="1" applyBorder="1" applyAlignment="1">
      <alignment horizontal="right" vertical="center"/>
    </xf>
    <xf numFmtId="14" fontId="0" fillId="0" borderId="46" xfId="0" applyNumberFormat="1" applyBorder="1" applyAlignment="1">
      <alignment horizontal="right" vertical="center"/>
    </xf>
    <xf numFmtId="165" fontId="3" fillId="0" borderId="56" xfId="1" applyNumberFormat="1" applyFont="1" applyFill="1" applyBorder="1" applyAlignment="1">
      <alignment horizontal="right" vertical="center"/>
    </xf>
    <xf numFmtId="165" fontId="3" fillId="0" borderId="60" xfId="1" applyNumberFormat="1" applyFont="1" applyFill="1" applyBorder="1" applyAlignment="1">
      <alignment horizontal="right" vertical="center"/>
    </xf>
    <xf numFmtId="0" fontId="1" fillId="0" borderId="0" xfId="1" applyFont="1" applyAlignment="1">
      <alignment horizontal="center"/>
    </xf>
    <xf numFmtId="0" fontId="2" fillId="0" borderId="41" xfId="1" applyFont="1" applyFill="1" applyBorder="1" applyAlignment="1" applyProtection="1">
      <alignment horizontal="left" vertical="center" wrapText="1"/>
      <protection locked="0"/>
    </xf>
    <xf numFmtId="0" fontId="2" fillId="0" borderId="42" xfId="1" applyFont="1" applyFill="1" applyBorder="1" applyAlignment="1" applyProtection="1">
      <alignment horizontal="left" vertical="center" wrapText="1"/>
      <protection locked="0"/>
    </xf>
    <xf numFmtId="0" fontId="3" fillId="0" borderId="33" xfId="1" applyFont="1" applyFill="1" applyBorder="1" applyAlignment="1">
      <alignment horizontal="left" vertical="center" wrapText="1"/>
    </xf>
    <xf numFmtId="0" fontId="3" fillId="0" borderId="34" xfId="1" applyFont="1" applyFill="1" applyBorder="1" applyAlignment="1">
      <alignment horizontal="left" vertical="center" wrapText="1"/>
    </xf>
    <xf numFmtId="165" fontId="2" fillId="0" borderId="44" xfId="1" applyNumberFormat="1" applyFont="1" applyFill="1" applyBorder="1" applyAlignment="1">
      <alignment horizontal="right" vertical="center"/>
    </xf>
    <xf numFmtId="165" fontId="2" fillId="0" borderId="45" xfId="1" applyNumberFormat="1" applyFont="1" applyFill="1" applyBorder="1" applyAlignment="1">
      <alignment horizontal="right" vertical="center"/>
    </xf>
    <xf numFmtId="165" fontId="3" fillId="0" borderId="36" xfId="1" applyNumberFormat="1" applyFont="1" applyFill="1" applyBorder="1" applyAlignment="1">
      <alignment horizontal="right" vertical="center"/>
    </xf>
    <xf numFmtId="165" fontId="3" fillId="0" borderId="37" xfId="1" applyNumberFormat="1" applyFont="1" applyFill="1" applyBorder="1" applyAlignment="1">
      <alignment horizontal="right" vertical="center"/>
    </xf>
    <xf numFmtId="3" fontId="2" fillId="3" borderId="2" xfId="1" applyNumberFormat="1" applyFont="1" applyFill="1" applyBorder="1" applyAlignment="1">
      <alignment horizontal="center" vertical="center"/>
    </xf>
    <xf numFmtId="49" fontId="3" fillId="0" borderId="27" xfId="1" applyNumberFormat="1" applyFont="1" applyFill="1" applyBorder="1" applyAlignment="1" applyProtection="1">
      <alignment horizontal="right" vertical="center"/>
      <protection locked="0"/>
    </xf>
    <xf numFmtId="164" fontId="3" fillId="2" borderId="58" xfId="1" applyNumberFormat="1" applyFont="1" applyFill="1" applyBorder="1" applyAlignment="1" applyProtection="1">
      <alignment horizontal="right" vertical="center" wrapText="1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topLeftCell="A16" zoomScaleNormal="100" workbookViewId="0">
      <selection activeCell="K26" sqref="K26"/>
    </sheetView>
  </sheetViews>
  <sheetFormatPr defaultColWidth="9.140625" defaultRowHeight="21" customHeight="1" x14ac:dyDescent="0.2"/>
  <cols>
    <col min="1" max="1" width="6.85546875" style="2" customWidth="1"/>
    <col min="2" max="2" width="44.42578125" style="2" customWidth="1"/>
    <col min="3" max="3" width="7.7109375" style="2" customWidth="1"/>
    <col min="4" max="4" width="9.140625" style="2"/>
    <col min="5" max="6" width="12.85546875" style="2" customWidth="1"/>
    <col min="7" max="7" width="16.5703125" style="117" customWidth="1"/>
    <col min="8" max="16384" width="9.140625" style="2"/>
  </cols>
  <sheetData>
    <row r="1" spans="1:9" ht="21" customHeight="1" x14ac:dyDescent="0.2">
      <c r="A1" s="29" t="s">
        <v>70</v>
      </c>
      <c r="B1" s="29"/>
      <c r="C1" s="1"/>
      <c r="D1" s="1"/>
      <c r="E1" s="1"/>
      <c r="F1" s="1"/>
      <c r="G1" s="102"/>
    </row>
    <row r="2" spans="1:9" ht="9" customHeight="1" thickBot="1" x14ac:dyDescent="0.25">
      <c r="A2" s="1"/>
      <c r="C2" s="1"/>
      <c r="D2" s="1"/>
      <c r="E2" s="1"/>
      <c r="F2" s="1"/>
      <c r="G2" s="102"/>
    </row>
    <row r="3" spans="1:9" ht="42" customHeight="1" thickBot="1" x14ac:dyDescent="0.25">
      <c r="A3" s="20"/>
      <c r="B3" s="17" t="s">
        <v>51</v>
      </c>
      <c r="C3" s="18" t="s">
        <v>0</v>
      </c>
      <c r="D3" s="19" t="s">
        <v>1</v>
      </c>
      <c r="E3" s="58" t="s">
        <v>2</v>
      </c>
      <c r="F3" s="58" t="s">
        <v>3</v>
      </c>
      <c r="G3" s="103" t="s">
        <v>21</v>
      </c>
    </row>
    <row r="4" spans="1:9" ht="21" customHeight="1" x14ac:dyDescent="0.2">
      <c r="A4" s="21" t="s">
        <v>4</v>
      </c>
      <c r="B4" s="26" t="s">
        <v>5</v>
      </c>
      <c r="C4" s="27"/>
      <c r="D4" s="27"/>
      <c r="E4" s="27"/>
      <c r="F4" s="27"/>
      <c r="G4" s="104"/>
    </row>
    <row r="5" spans="1:9" ht="32.1" customHeight="1" x14ac:dyDescent="0.2">
      <c r="A5" s="136" t="s">
        <v>30</v>
      </c>
      <c r="B5" s="5" t="s">
        <v>24</v>
      </c>
      <c r="C5" s="15" t="s">
        <v>7</v>
      </c>
      <c r="D5" s="10">
        <v>48</v>
      </c>
      <c r="E5" s="64"/>
      <c r="F5" s="65">
        <f>(D5*E5)</f>
        <v>0</v>
      </c>
      <c r="G5" s="134" t="s">
        <v>75</v>
      </c>
    </row>
    <row r="6" spans="1:9" ht="26.25" customHeight="1" x14ac:dyDescent="0.2">
      <c r="A6" s="137"/>
      <c r="B6" s="5" t="s">
        <v>25</v>
      </c>
      <c r="C6" s="16" t="s">
        <v>8</v>
      </c>
      <c r="D6" s="11">
        <v>20</v>
      </c>
      <c r="E6" s="66"/>
      <c r="F6" s="65">
        <f t="shared" ref="F6:F12" si="0">(D6*E6)</f>
        <v>0</v>
      </c>
      <c r="G6" s="135"/>
    </row>
    <row r="7" spans="1:9" ht="35.25" customHeight="1" x14ac:dyDescent="0.2">
      <c r="A7" s="101" t="s">
        <v>31</v>
      </c>
      <c r="B7" s="5" t="s">
        <v>58</v>
      </c>
      <c r="C7" s="16" t="s">
        <v>6</v>
      </c>
      <c r="D7" s="159">
        <v>2331</v>
      </c>
      <c r="E7" s="66"/>
      <c r="F7" s="65">
        <f t="shared" si="0"/>
        <v>0</v>
      </c>
      <c r="G7" s="105" t="s">
        <v>75</v>
      </c>
    </row>
    <row r="8" spans="1:9" ht="21" customHeight="1" x14ac:dyDescent="0.2">
      <c r="A8" s="101" t="s">
        <v>32</v>
      </c>
      <c r="B8" s="46" t="s">
        <v>49</v>
      </c>
      <c r="C8" s="44" t="s">
        <v>6</v>
      </c>
      <c r="D8" s="10">
        <v>2331</v>
      </c>
      <c r="E8" s="67"/>
      <c r="F8" s="65">
        <f t="shared" si="0"/>
        <v>0</v>
      </c>
      <c r="G8" s="105" t="s">
        <v>76</v>
      </c>
    </row>
    <row r="9" spans="1:9" ht="61.9" customHeight="1" x14ac:dyDescent="0.2">
      <c r="A9" s="28" t="s">
        <v>33</v>
      </c>
      <c r="B9" s="48" t="s">
        <v>28</v>
      </c>
      <c r="C9" s="49" t="s">
        <v>48</v>
      </c>
      <c r="D9" s="42">
        <v>436</v>
      </c>
      <c r="E9" s="68"/>
      <c r="F9" s="65">
        <f t="shared" si="0"/>
        <v>0</v>
      </c>
      <c r="G9" s="105" t="s">
        <v>75</v>
      </c>
      <c r="I9" s="2" t="s">
        <v>77</v>
      </c>
    </row>
    <row r="10" spans="1:9" ht="54.6" customHeight="1" x14ac:dyDescent="0.2">
      <c r="A10" s="50" t="s">
        <v>34</v>
      </c>
      <c r="B10" s="30" t="s">
        <v>29</v>
      </c>
      <c r="C10" s="49" t="s">
        <v>48</v>
      </c>
      <c r="D10" s="42">
        <v>34</v>
      </c>
      <c r="E10" s="68"/>
      <c r="F10" s="65">
        <f t="shared" si="0"/>
        <v>0</v>
      </c>
      <c r="G10" s="105" t="s">
        <v>75</v>
      </c>
    </row>
    <row r="11" spans="1:9" ht="30" customHeight="1" x14ac:dyDescent="0.2">
      <c r="A11" s="95" t="s">
        <v>35</v>
      </c>
      <c r="B11" s="97" t="s">
        <v>72</v>
      </c>
      <c r="C11" s="98" t="s">
        <v>6</v>
      </c>
      <c r="D11" s="42">
        <v>1174</v>
      </c>
      <c r="E11" s="68"/>
      <c r="F11" s="94">
        <f t="shared" si="0"/>
        <v>0</v>
      </c>
      <c r="G11" s="105" t="s">
        <v>78</v>
      </c>
    </row>
    <row r="12" spans="1:9" ht="29.45" customHeight="1" x14ac:dyDescent="0.2">
      <c r="A12" s="96" t="s">
        <v>71</v>
      </c>
      <c r="B12" s="23" t="s">
        <v>27</v>
      </c>
      <c r="C12" s="24" t="s">
        <v>6</v>
      </c>
      <c r="D12" s="25">
        <v>2331</v>
      </c>
      <c r="E12" s="69"/>
      <c r="F12" s="70">
        <f t="shared" si="0"/>
        <v>0</v>
      </c>
      <c r="G12" s="106" t="s">
        <v>79</v>
      </c>
    </row>
    <row r="13" spans="1:9" ht="37.5" customHeight="1" thickBot="1" x14ac:dyDescent="0.25">
      <c r="A13" s="138" t="s">
        <v>73</v>
      </c>
      <c r="B13" s="139"/>
      <c r="C13" s="31"/>
      <c r="D13" s="31"/>
      <c r="E13" s="71"/>
      <c r="F13" s="72">
        <f>SUM(F5:F12)</f>
        <v>0</v>
      </c>
      <c r="G13" s="107" t="s">
        <v>80</v>
      </c>
    </row>
    <row r="14" spans="1:9" ht="21" customHeight="1" x14ac:dyDescent="0.2">
      <c r="A14" s="21" t="s">
        <v>36</v>
      </c>
      <c r="B14" s="26" t="s">
        <v>11</v>
      </c>
      <c r="C14" s="27"/>
      <c r="D14" s="27"/>
      <c r="E14" s="73"/>
      <c r="F14" s="74"/>
      <c r="G14" s="108"/>
    </row>
    <row r="15" spans="1:9" ht="24" customHeight="1" x14ac:dyDescent="0.2">
      <c r="A15" s="3" t="s">
        <v>37</v>
      </c>
      <c r="B15" s="4" t="s">
        <v>19</v>
      </c>
      <c r="C15" s="14" t="s">
        <v>6</v>
      </c>
      <c r="D15" s="13">
        <v>2331</v>
      </c>
      <c r="E15" s="75"/>
      <c r="F15" s="65">
        <f>(D15*E15)</f>
        <v>0</v>
      </c>
      <c r="G15" s="109" t="s">
        <v>82</v>
      </c>
    </row>
    <row r="16" spans="1:9" ht="32.25" customHeight="1" x14ac:dyDescent="0.2">
      <c r="A16" s="56" t="s">
        <v>38</v>
      </c>
      <c r="B16" s="46" t="s">
        <v>55</v>
      </c>
      <c r="C16" s="44" t="s">
        <v>9</v>
      </c>
      <c r="D16" s="100">
        <v>50</v>
      </c>
      <c r="E16" s="67"/>
      <c r="F16" s="65"/>
      <c r="G16" s="118" t="s">
        <v>83</v>
      </c>
    </row>
    <row r="17" spans="1:7" ht="28.5" customHeight="1" x14ac:dyDescent="0.2">
      <c r="A17" s="55"/>
      <c r="B17" s="46" t="s">
        <v>56</v>
      </c>
      <c r="C17" s="44" t="s">
        <v>57</v>
      </c>
      <c r="D17" s="45">
        <v>25</v>
      </c>
      <c r="E17" s="67"/>
      <c r="F17" s="65">
        <f t="shared" ref="F17:F26" si="1">(D17*E17)</f>
        <v>0</v>
      </c>
      <c r="G17" s="118" t="s">
        <v>83</v>
      </c>
    </row>
    <row r="18" spans="1:7" ht="29.25" customHeight="1" x14ac:dyDescent="0.2">
      <c r="A18" s="43" t="s">
        <v>39</v>
      </c>
      <c r="B18" s="6" t="s">
        <v>59</v>
      </c>
      <c r="C18" s="16" t="s">
        <v>6</v>
      </c>
      <c r="D18" s="99">
        <v>400</v>
      </c>
      <c r="E18" s="66"/>
      <c r="F18" s="65"/>
      <c r="G18" s="146" t="s">
        <v>83</v>
      </c>
    </row>
    <row r="19" spans="1:7" ht="34.5" customHeight="1" x14ac:dyDescent="0.2">
      <c r="A19" s="28" t="s">
        <v>40</v>
      </c>
      <c r="B19" s="5" t="s">
        <v>60</v>
      </c>
      <c r="C19" s="16" t="s">
        <v>9</v>
      </c>
      <c r="D19" s="99">
        <v>560</v>
      </c>
      <c r="E19" s="66"/>
      <c r="F19" s="65"/>
      <c r="G19" s="146"/>
    </row>
    <row r="20" spans="1:7" ht="45" customHeight="1" x14ac:dyDescent="0.2">
      <c r="A20" s="28" t="s">
        <v>41</v>
      </c>
      <c r="B20" s="5" t="s">
        <v>65</v>
      </c>
      <c r="C20" s="16" t="s">
        <v>9</v>
      </c>
      <c r="D20" s="99">
        <v>100</v>
      </c>
      <c r="E20" s="66"/>
      <c r="F20" s="65">
        <f t="shared" si="1"/>
        <v>0</v>
      </c>
      <c r="G20" s="147"/>
    </row>
    <row r="21" spans="1:7" ht="37.5" customHeight="1" x14ac:dyDescent="0.2">
      <c r="A21" s="28" t="s">
        <v>42</v>
      </c>
      <c r="B21" s="5" t="s">
        <v>22</v>
      </c>
      <c r="C21" s="16" t="s">
        <v>6</v>
      </c>
      <c r="D21" s="12">
        <v>2331</v>
      </c>
      <c r="E21" s="66"/>
      <c r="F21" s="65">
        <f t="shared" si="1"/>
        <v>0</v>
      </c>
      <c r="G21" s="109" t="s">
        <v>84</v>
      </c>
    </row>
    <row r="22" spans="1:7" ht="41.25" customHeight="1" x14ac:dyDescent="0.2">
      <c r="A22" s="22" t="s">
        <v>43</v>
      </c>
      <c r="B22" s="23" t="s">
        <v>26</v>
      </c>
      <c r="C22" s="24" t="s">
        <v>10</v>
      </c>
      <c r="D22" s="25">
        <v>2</v>
      </c>
      <c r="E22" s="69"/>
      <c r="F22" s="70">
        <f t="shared" si="1"/>
        <v>0</v>
      </c>
      <c r="G22" s="110" t="s">
        <v>23</v>
      </c>
    </row>
    <row r="23" spans="1:7" ht="52.5" customHeight="1" thickBot="1" x14ac:dyDescent="0.25">
      <c r="A23" s="138" t="s">
        <v>52</v>
      </c>
      <c r="B23" s="139"/>
      <c r="C23" s="47"/>
      <c r="D23" s="47"/>
      <c r="E23" s="76"/>
      <c r="F23" s="77">
        <f>SUM(F15:F22)</f>
        <v>0</v>
      </c>
      <c r="G23" s="160" t="s">
        <v>86</v>
      </c>
    </row>
    <row r="24" spans="1:7" ht="30" customHeight="1" x14ac:dyDescent="0.2">
      <c r="A24" s="21" t="s">
        <v>46</v>
      </c>
      <c r="B24" s="32" t="s">
        <v>20</v>
      </c>
      <c r="C24" s="62" t="s">
        <v>6</v>
      </c>
      <c r="D24" s="63">
        <v>2331</v>
      </c>
      <c r="E24" s="78"/>
      <c r="F24" s="79">
        <f t="shared" si="1"/>
        <v>0</v>
      </c>
      <c r="G24" s="111" t="s">
        <v>62</v>
      </c>
    </row>
    <row r="25" spans="1:7" ht="40.9" customHeight="1" thickBot="1" x14ac:dyDescent="0.25">
      <c r="A25" s="138" t="s">
        <v>47</v>
      </c>
      <c r="B25" s="139"/>
      <c r="C25" s="31"/>
      <c r="D25" s="31"/>
      <c r="E25" s="71"/>
      <c r="F25" s="80">
        <f>SUM(F24)</f>
        <v>0</v>
      </c>
      <c r="G25" s="112"/>
    </row>
    <row r="26" spans="1:7" ht="95.45" customHeight="1" x14ac:dyDescent="0.2">
      <c r="A26" s="57" t="s">
        <v>50</v>
      </c>
      <c r="B26" s="61" t="s">
        <v>54</v>
      </c>
      <c r="C26" s="62" t="s">
        <v>9</v>
      </c>
      <c r="D26" s="63">
        <v>2000</v>
      </c>
      <c r="E26" s="81"/>
      <c r="F26" s="79">
        <f t="shared" si="1"/>
        <v>0</v>
      </c>
      <c r="G26" s="161" t="s">
        <v>81</v>
      </c>
    </row>
    <row r="27" spans="1:7" ht="39.6" customHeight="1" thickBot="1" x14ac:dyDescent="0.25">
      <c r="A27" s="59" t="s">
        <v>53</v>
      </c>
      <c r="B27" s="54"/>
      <c r="C27" s="31"/>
      <c r="D27" s="60"/>
      <c r="E27" s="82"/>
      <c r="F27" s="83">
        <f>SUM(F26)</f>
        <v>0</v>
      </c>
      <c r="G27" s="113"/>
    </row>
    <row r="28" spans="1:7" ht="29.25" customHeight="1" x14ac:dyDescent="0.2">
      <c r="A28" s="52"/>
      <c r="B28" s="52"/>
      <c r="C28" s="51"/>
      <c r="D28" s="51"/>
      <c r="E28" s="51"/>
      <c r="F28" s="53"/>
      <c r="G28" s="114"/>
    </row>
    <row r="29" spans="1:7" ht="21" customHeight="1" thickBot="1" x14ac:dyDescent="0.25">
      <c r="A29" s="7"/>
      <c r="B29" s="8"/>
      <c r="C29" s="1"/>
      <c r="D29" s="1"/>
      <c r="E29" s="9"/>
      <c r="F29" s="1"/>
      <c r="G29" s="115"/>
    </row>
    <row r="30" spans="1:7" ht="54" customHeight="1" x14ac:dyDescent="0.2">
      <c r="A30" s="144" t="s">
        <v>12</v>
      </c>
      <c r="B30" s="145"/>
      <c r="C30" s="33"/>
      <c r="D30" s="33"/>
      <c r="E30" s="33"/>
      <c r="F30" s="33"/>
      <c r="G30" s="104"/>
    </row>
    <row r="31" spans="1:7" ht="32.1" customHeight="1" x14ac:dyDescent="0.2">
      <c r="A31" s="142" t="s">
        <v>74</v>
      </c>
      <c r="B31" s="143"/>
      <c r="C31" s="34"/>
      <c r="D31" s="34"/>
      <c r="E31" s="34"/>
      <c r="F31" s="140">
        <f>F13</f>
        <v>0</v>
      </c>
      <c r="G31" s="141"/>
    </row>
    <row r="32" spans="1:7" ht="32.1" customHeight="1" x14ac:dyDescent="0.2">
      <c r="A32" s="126" t="s">
        <v>44</v>
      </c>
      <c r="B32" s="127"/>
      <c r="C32" s="35"/>
      <c r="D32" s="35"/>
      <c r="E32" s="35"/>
      <c r="F32" s="131">
        <f>F23</f>
        <v>0</v>
      </c>
      <c r="G32" s="132"/>
    </row>
    <row r="33" spans="1:7" ht="32.1" customHeight="1" x14ac:dyDescent="0.2">
      <c r="A33" s="126" t="s">
        <v>45</v>
      </c>
      <c r="B33" s="127"/>
      <c r="C33" s="35"/>
      <c r="D33" s="35"/>
      <c r="E33" s="35"/>
      <c r="F33" s="131">
        <f>F25</f>
        <v>0</v>
      </c>
      <c r="G33" s="132"/>
    </row>
    <row r="34" spans="1:7" ht="32.1" customHeight="1" x14ac:dyDescent="0.2">
      <c r="A34" s="128" t="s">
        <v>69</v>
      </c>
      <c r="B34" s="127"/>
      <c r="C34" s="35"/>
      <c r="D34" s="35"/>
      <c r="E34" s="35"/>
      <c r="F34" s="131">
        <f>F27</f>
        <v>0</v>
      </c>
      <c r="G34" s="132"/>
    </row>
    <row r="35" spans="1:7" ht="32.1" customHeight="1" x14ac:dyDescent="0.2">
      <c r="A35" s="129" t="s">
        <v>16</v>
      </c>
      <c r="B35" s="130"/>
      <c r="C35" s="36"/>
      <c r="D35" s="36"/>
      <c r="E35" s="37"/>
      <c r="F35" s="148">
        <f>SUM(F31:F34)</f>
        <v>0</v>
      </c>
      <c r="G35" s="149"/>
    </row>
    <row r="36" spans="1:7" ht="32.1" customHeight="1" thickBot="1" x14ac:dyDescent="0.25">
      <c r="A36" s="151" t="s">
        <v>18</v>
      </c>
      <c r="B36" s="152"/>
      <c r="C36" s="38"/>
      <c r="D36" s="38"/>
      <c r="E36" s="39"/>
      <c r="F36" s="155">
        <f>F35*0.21</f>
        <v>0</v>
      </c>
      <c r="G36" s="156"/>
    </row>
    <row r="37" spans="1:7" ht="32.1" customHeight="1" thickBot="1" x14ac:dyDescent="0.25">
      <c r="A37" s="153" t="s">
        <v>17</v>
      </c>
      <c r="B37" s="154"/>
      <c r="C37" s="40"/>
      <c r="D37" s="40"/>
      <c r="E37" s="41"/>
      <c r="F37" s="157">
        <f>SUM(F35:F36)</f>
        <v>0</v>
      </c>
      <c r="G37" s="158"/>
    </row>
    <row r="38" spans="1:7" ht="21" customHeight="1" x14ac:dyDescent="0.2">
      <c r="A38" s="133"/>
      <c r="B38" s="133"/>
      <c r="C38" s="133"/>
      <c r="D38" s="133"/>
      <c r="E38" s="133"/>
      <c r="F38" s="133"/>
      <c r="G38" s="133"/>
    </row>
    <row r="39" spans="1:7" ht="21" customHeight="1" x14ac:dyDescent="0.2">
      <c r="A39" s="84"/>
      <c r="B39" s="84"/>
      <c r="C39" s="84"/>
      <c r="D39" s="84"/>
      <c r="E39" s="84"/>
      <c r="F39" s="84"/>
      <c r="G39" s="116"/>
    </row>
    <row r="40" spans="1:7" ht="21" customHeight="1" x14ac:dyDescent="0.2">
      <c r="A40" s="123" t="s">
        <v>85</v>
      </c>
      <c r="B40" s="123"/>
      <c r="C40" s="85"/>
      <c r="D40" s="123" t="s">
        <v>15</v>
      </c>
      <c r="E40" s="123"/>
      <c r="F40" s="123"/>
      <c r="G40" s="123"/>
    </row>
    <row r="41" spans="1:7" ht="21" customHeight="1" x14ac:dyDescent="0.2">
      <c r="A41" s="86"/>
      <c r="B41" s="87"/>
      <c r="C41" s="88"/>
      <c r="D41" s="150"/>
      <c r="E41" s="150"/>
      <c r="F41" s="150"/>
      <c r="G41" s="150"/>
    </row>
    <row r="42" spans="1:7" ht="21" customHeight="1" x14ac:dyDescent="0.2">
      <c r="A42" s="123" t="s">
        <v>13</v>
      </c>
      <c r="B42" s="123"/>
      <c r="C42" s="85"/>
      <c r="D42" s="123" t="s">
        <v>14</v>
      </c>
      <c r="E42" s="123"/>
      <c r="F42" s="123"/>
      <c r="G42" s="123"/>
    </row>
    <row r="43" spans="1:7" ht="21" customHeight="1" x14ac:dyDescent="0.2">
      <c r="A43" s="89"/>
      <c r="B43" s="89"/>
      <c r="C43" s="89"/>
      <c r="D43" s="120"/>
      <c r="E43" s="120"/>
      <c r="F43" s="120"/>
      <c r="G43" s="120"/>
    </row>
    <row r="44" spans="1:7" ht="21" customHeight="1" x14ac:dyDescent="0.2">
      <c r="A44" s="89"/>
      <c r="B44" s="89"/>
      <c r="C44" s="89"/>
      <c r="D44" s="120"/>
      <c r="E44" s="120"/>
      <c r="F44" s="120"/>
      <c r="G44" s="120"/>
    </row>
    <row r="45" spans="1:7" ht="21" customHeight="1" x14ac:dyDescent="0.2">
      <c r="A45" s="86"/>
      <c r="B45" s="86"/>
      <c r="D45" s="120"/>
      <c r="E45" s="120"/>
      <c r="F45" s="120"/>
      <c r="G45" s="120"/>
    </row>
    <row r="46" spans="1:7" ht="21" customHeight="1" x14ac:dyDescent="0.2">
      <c r="A46" s="86"/>
      <c r="B46" s="86"/>
      <c r="C46" s="88"/>
      <c r="D46" s="120"/>
      <c r="E46" s="120"/>
      <c r="F46" s="120"/>
      <c r="G46" s="120"/>
    </row>
    <row r="47" spans="1:7" ht="21" customHeight="1" x14ac:dyDescent="0.2">
      <c r="A47" s="121" t="s">
        <v>61</v>
      </c>
      <c r="B47" s="121"/>
      <c r="C47" s="90"/>
      <c r="D47" s="121" t="s">
        <v>61</v>
      </c>
      <c r="E47" s="121"/>
      <c r="F47" s="121"/>
      <c r="G47" s="121"/>
    </row>
    <row r="48" spans="1:7" ht="21" customHeight="1" x14ac:dyDescent="0.2">
      <c r="A48" s="122" t="s">
        <v>66</v>
      </c>
      <c r="B48" s="122"/>
      <c r="C48" s="85"/>
      <c r="D48" s="123" t="s">
        <v>67</v>
      </c>
      <c r="E48" s="123"/>
      <c r="F48" s="123"/>
      <c r="G48" s="123"/>
    </row>
    <row r="49" spans="1:7" ht="21" customHeight="1" x14ac:dyDescent="0.2">
      <c r="A49" s="124" t="s">
        <v>68</v>
      </c>
      <c r="B49" s="124"/>
      <c r="C49" s="91"/>
      <c r="D49" s="125"/>
      <c r="E49" s="125"/>
      <c r="F49" s="125"/>
      <c r="G49" s="125"/>
    </row>
    <row r="50" spans="1:7" ht="21" customHeight="1" x14ac:dyDescent="0.2">
      <c r="A50" s="92"/>
      <c r="B50" s="92"/>
      <c r="C50" s="93"/>
      <c r="D50" s="93"/>
      <c r="E50" s="93"/>
      <c r="F50" s="93"/>
    </row>
    <row r="51" spans="1:7" ht="21" customHeight="1" x14ac:dyDescent="0.2">
      <c r="A51" s="119" t="s">
        <v>63</v>
      </c>
      <c r="B51" s="119"/>
      <c r="C51" s="119"/>
      <c r="D51" s="119"/>
      <c r="E51" s="119"/>
      <c r="F51" s="119"/>
      <c r="G51" s="119"/>
    </row>
    <row r="52" spans="1:7" ht="21" customHeight="1" x14ac:dyDescent="0.2">
      <c r="A52" s="119" t="s">
        <v>64</v>
      </c>
      <c r="B52" s="119"/>
      <c r="C52" s="119"/>
      <c r="D52" s="119"/>
      <c r="E52" s="119"/>
      <c r="F52" s="119"/>
      <c r="G52" s="119"/>
    </row>
  </sheetData>
  <mergeCells count="39">
    <mergeCell ref="G5:G6"/>
    <mergeCell ref="A5:A6"/>
    <mergeCell ref="A13:B13"/>
    <mergeCell ref="F31:G31"/>
    <mergeCell ref="F32:G32"/>
    <mergeCell ref="A31:B31"/>
    <mergeCell ref="A30:B30"/>
    <mergeCell ref="A25:B25"/>
    <mergeCell ref="A23:B23"/>
    <mergeCell ref="G18:G20"/>
    <mergeCell ref="D45:G45"/>
    <mergeCell ref="F33:G33"/>
    <mergeCell ref="F34:G34"/>
    <mergeCell ref="A42:B42"/>
    <mergeCell ref="A38:G38"/>
    <mergeCell ref="A33:B33"/>
    <mergeCell ref="F35:G35"/>
    <mergeCell ref="D40:G40"/>
    <mergeCell ref="D41:G41"/>
    <mergeCell ref="A40:B40"/>
    <mergeCell ref="A36:B36"/>
    <mergeCell ref="A37:B37"/>
    <mergeCell ref="F36:G36"/>
    <mergeCell ref="F37:G37"/>
    <mergeCell ref="D43:G43"/>
    <mergeCell ref="D44:G44"/>
    <mergeCell ref="A32:B32"/>
    <mergeCell ref="A34:B34"/>
    <mergeCell ref="A35:B35"/>
    <mergeCell ref="D42:G42"/>
    <mergeCell ref="A51:G51"/>
    <mergeCell ref="A52:G52"/>
    <mergeCell ref="D46:G46"/>
    <mergeCell ref="A47:B47"/>
    <mergeCell ref="D47:G47"/>
    <mergeCell ref="A48:B48"/>
    <mergeCell ref="D48:G48"/>
    <mergeCell ref="A49:B49"/>
    <mergeCell ref="D49:G49"/>
  </mergeCells>
  <pageMargins left="0.7" right="0.7" top="0.75" bottom="0.75" header="0.3" footer="0.3"/>
  <pageSetup paperSize="9" scale="79" orientation="portrait" r:id="rId1"/>
  <ignoredErrors>
    <ignoredError sqref="F25:F26 F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tichaj</dc:creator>
  <cp:lastModifiedBy>Pátková Lenka</cp:lastModifiedBy>
  <cp:lastPrinted>2014-12-10T10:08:06Z</cp:lastPrinted>
  <dcterms:created xsi:type="dcterms:W3CDTF">2013-07-10T06:31:46Z</dcterms:created>
  <dcterms:modified xsi:type="dcterms:W3CDTF">2014-12-16T06:59:01Z</dcterms:modified>
</cp:coreProperties>
</file>