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VOZ HOZ 2018-2022\4 JIŽNÍ ČECHY\ZD final\"/>
    </mc:Choice>
  </mc:AlternateContent>
  <bookViews>
    <workbookView xWindow="-12" yWindow="-12" windowWidth="15480" windowHeight="6228" tabRatio="736"/>
  </bookViews>
  <sheets>
    <sheet name=" Rozpis činností služeb" sheetId="8" r:id="rId1"/>
  </sheets>
  <definedNames>
    <definedName name="_xlnm.Print_Area" localSheetId="0">' Rozpis činností služeb'!$A$1:$AE$24</definedName>
  </definedNames>
  <calcPr calcId="162913"/>
</workbook>
</file>

<file path=xl/calcChain.xml><?xml version="1.0" encoding="utf-8"?>
<calcChain xmlns="http://schemas.openxmlformats.org/spreadsheetml/2006/main">
  <c r="AC13" i="8" l="1"/>
  <c r="R13" i="8"/>
  <c r="AD13" i="8" l="1"/>
  <c r="AC8" i="8"/>
  <c r="AC9" i="8"/>
  <c r="AC10" i="8"/>
  <c r="AC11" i="8"/>
  <c r="AC12" i="8"/>
  <c r="AC14" i="8"/>
  <c r="AC15" i="8"/>
  <c r="AC16" i="8"/>
  <c r="R9" i="8"/>
  <c r="R10" i="8"/>
  <c r="R11" i="8"/>
  <c r="R12" i="8"/>
  <c r="R14" i="8"/>
  <c r="R15" i="8"/>
  <c r="R16" i="8"/>
  <c r="AD16" i="8" s="1"/>
  <c r="R8" i="8"/>
  <c r="AD14" i="8" l="1"/>
  <c r="AD9" i="8"/>
  <c r="AD11" i="8"/>
  <c r="AD12" i="8"/>
  <c r="AD15" i="8"/>
  <c r="AD10" i="8"/>
  <c r="AD8" i="8"/>
  <c r="AD17" i="8" l="1"/>
</calcChain>
</file>

<file path=xl/sharedStrings.xml><?xml version="1.0" encoding="utf-8"?>
<sst xmlns="http://schemas.openxmlformats.org/spreadsheetml/2006/main" count="84" uniqueCount="50">
  <si>
    <t xml:space="preserve">sečení </t>
  </si>
  <si>
    <t>hod</t>
  </si>
  <si>
    <t>jiná zařízení než čerpací stanice</t>
  </si>
  <si>
    <t>ks</t>
  </si>
  <si>
    <t>Poznámka</t>
  </si>
  <si>
    <t>revize hasicích přístrojů</t>
  </si>
  <si>
    <t>zajištění odběrného místa, kontrola a odečty el.energie</t>
  </si>
  <si>
    <t>* kontrolní prohlídky funkčnosti a stavu ČS, povrchových ploch, stavebních objektů, elektroinstalací</t>
  </si>
  <si>
    <t>servis pohyblivých mechanismů a čerpadel, kontrolní prohlídky funkčnosti a stavu *</t>
  </si>
  <si>
    <t>četnost provádění kontrol</t>
  </si>
  <si>
    <t>údržba el.instalací</t>
  </si>
  <si>
    <t>čištění jímek, vtokových a výústních obj.</t>
  </si>
  <si>
    <t>nátěry kovových konstrukcí</t>
  </si>
  <si>
    <t>pouze kontrolní prohlídky funkčnosti a stavu</t>
  </si>
  <si>
    <t>vedení provoz. deníku a přehled revizí</t>
  </si>
  <si>
    <t>v Kč bez DPH</t>
  </si>
  <si>
    <t>Název objektu HOZ</t>
  </si>
  <si>
    <t>prohlídky BOZP</t>
  </si>
  <si>
    <t>cena Kč/ks</t>
  </si>
  <si>
    <t>bez DPH</t>
  </si>
  <si>
    <t xml:space="preserve">cena Kč/hod   </t>
  </si>
  <si>
    <t>cena Kč/hod</t>
  </si>
  <si>
    <t>cena Kč/m2</t>
  </si>
  <si>
    <t>cena Kč/m3</t>
  </si>
  <si>
    <t>celková cena služeb provozu a údržby</t>
  </si>
  <si>
    <t>cena služeb provozu celkem</t>
  </si>
  <si>
    <t>cena služeb údržby celkem</t>
  </si>
  <si>
    <t>ČINNOSTI PROVOZU</t>
  </si>
  <si>
    <t>ČINNOSTI ÚDRŽBY</t>
  </si>
  <si>
    <t>údržba trafostanice</t>
  </si>
  <si>
    <t>cena   Kč/hod</t>
  </si>
  <si>
    <t>revize el. instalace čerpadla v jímce</t>
  </si>
  <si>
    <t>2x měsíčně</t>
  </si>
  <si>
    <r>
      <t>m</t>
    </r>
    <r>
      <rPr>
        <b/>
        <vertAlign val="superscript"/>
        <sz val="10"/>
        <rFont val="Arial"/>
        <family val="2"/>
        <charset val="238"/>
      </rPr>
      <t>2</t>
    </r>
  </si>
  <si>
    <r>
      <t>m</t>
    </r>
    <r>
      <rPr>
        <b/>
        <vertAlign val="superscript"/>
        <sz val="10"/>
        <rFont val="Arial"/>
        <family val="2"/>
        <charset val="238"/>
      </rPr>
      <t>3</t>
    </r>
  </si>
  <si>
    <t>údaje pro běžný rok v r. 2019-2022</t>
  </si>
  <si>
    <t>Příl. č.6 - Rozpis činností služeb provozu a údržby pro jednotlivé objekty</t>
  </si>
  <si>
    <t>1x za 3 měsíce</t>
  </si>
  <si>
    <t>ČOS Zliv</t>
  </si>
  <si>
    <t>ČOS Hluboká</t>
  </si>
  <si>
    <t>ČOS Nové Dvory</t>
  </si>
  <si>
    <t>ČOS Haklovy Dvory</t>
  </si>
  <si>
    <t>ČOS Zavadilka</t>
  </si>
  <si>
    <t>ČOS Borkovická Blata</t>
  </si>
  <si>
    <t>ČOS bez zděného přístřešku</t>
  </si>
  <si>
    <t>ČOS se zděným přístřeškem</t>
  </si>
  <si>
    <t>ČOS Pašice (nefunkční - kontrola)</t>
  </si>
  <si>
    <t>Veselí nad Lužnicí - shybka M</t>
  </si>
  <si>
    <t>Veselí nad Lužnicí - shybka L21</t>
  </si>
  <si>
    <t>oblast Jižní Čechy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</si>
</sst>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2F5496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wrapText="1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3" fontId="2" fillId="8" borderId="3" xfId="0" applyNumberFormat="1" applyFont="1" applyFill="1" applyBorder="1" applyAlignment="1">
      <alignment horizontal="center"/>
    </xf>
    <xf numFmtId="3" fontId="2" fillId="8" borderId="4" xfId="0" applyNumberFormat="1" applyFont="1" applyFill="1" applyBorder="1" applyAlignment="1">
      <alignment horizontal="center"/>
    </xf>
    <xf numFmtId="0" fontId="1" fillId="0" borderId="10" xfId="0" applyFont="1" applyBorder="1"/>
    <xf numFmtId="0" fontId="2" fillId="0" borderId="0" xfId="0" applyFont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3" fontId="2" fillId="8" borderId="13" xfId="0" applyNumberFormat="1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3" fontId="2" fillId="8" borderId="22" xfId="0" applyNumberFormat="1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3" borderId="0" xfId="1" applyFont="1" applyFill="1" applyBorder="1" applyAlignment="1">
      <alignment horizontal="left"/>
    </xf>
    <xf numFmtId="0" fontId="8" fillId="0" borderId="0" xfId="0" applyFont="1" applyAlignment="1">
      <alignment horizontal="left" vertical="center" indent="5"/>
    </xf>
    <xf numFmtId="0" fontId="1" fillId="3" borderId="1" xfId="0" applyFont="1" applyFill="1" applyBorder="1"/>
    <xf numFmtId="0" fontId="1" fillId="2" borderId="1" xfId="0" applyFont="1" applyFill="1" applyBorder="1"/>
    <xf numFmtId="0" fontId="2" fillId="7" borderId="8" xfId="0" applyFont="1" applyFill="1" applyBorder="1" applyAlignment="1">
      <alignment horizontal="center"/>
    </xf>
    <xf numFmtId="3" fontId="1" fillId="0" borderId="24" xfId="1" applyNumberFormat="1" applyFont="1" applyFill="1" applyBorder="1" applyAlignment="1">
      <alignment horizontal="center" vertical="center"/>
    </xf>
    <xf numFmtId="3" fontId="1" fillId="0" borderId="27" xfId="1" applyNumberFormat="1" applyFont="1" applyFill="1" applyBorder="1" applyAlignment="1">
      <alignment horizontal="center" vertical="center"/>
    </xf>
    <xf numFmtId="3" fontId="1" fillId="0" borderId="28" xfId="0" applyNumberFormat="1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vertical="center" wrapText="1"/>
    </xf>
    <xf numFmtId="0" fontId="1" fillId="0" borderId="30" xfId="1" applyFont="1" applyFill="1" applyBorder="1" applyAlignment="1">
      <alignment horizontal="center" vertical="center"/>
    </xf>
    <xf numFmtId="3" fontId="1" fillId="0" borderId="31" xfId="1" applyNumberFormat="1" applyFont="1" applyFill="1" applyBorder="1" applyAlignment="1">
      <alignment horizontal="center" vertical="center"/>
    </xf>
    <xf numFmtId="0" fontId="1" fillId="0" borderId="33" xfId="1" applyFont="1" applyFill="1" applyBorder="1" applyAlignment="1">
      <alignment horizontal="center" vertical="center"/>
    </xf>
    <xf numFmtId="3" fontId="1" fillId="0" borderId="34" xfId="1" applyNumberFormat="1" applyFont="1" applyFill="1" applyBorder="1" applyAlignment="1">
      <alignment horizontal="center" vertical="center"/>
    </xf>
    <xf numFmtId="3" fontId="1" fillId="0" borderId="35" xfId="0" applyNumberFormat="1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vertical="center" wrapText="1"/>
    </xf>
    <xf numFmtId="0" fontId="2" fillId="7" borderId="38" xfId="0" applyFont="1" applyFill="1" applyBorder="1" applyAlignment="1">
      <alignment horizontal="center" vertical="center" wrapText="1"/>
    </xf>
    <xf numFmtId="4" fontId="1" fillId="0" borderId="39" xfId="1" applyNumberFormat="1" applyFont="1" applyFill="1" applyBorder="1" applyAlignment="1">
      <alignment horizontal="center" vertical="center"/>
    </xf>
    <xf numFmtId="4" fontId="1" fillId="0" borderId="37" xfId="1" applyNumberFormat="1" applyFont="1" applyFill="1" applyBorder="1" applyAlignment="1">
      <alignment horizontal="center" vertical="center"/>
    </xf>
    <xf numFmtId="0" fontId="5" fillId="6" borderId="40" xfId="0" applyFont="1" applyFill="1" applyBorder="1" applyAlignment="1">
      <alignment horizontal="center"/>
    </xf>
    <xf numFmtId="4" fontId="1" fillId="7" borderId="30" xfId="1" applyNumberFormat="1" applyFont="1" applyFill="1" applyBorder="1" applyAlignment="1">
      <alignment horizontal="right" vertical="center"/>
    </xf>
    <xf numFmtId="4" fontId="1" fillId="8" borderId="29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right"/>
    </xf>
    <xf numFmtId="0" fontId="1" fillId="12" borderId="1" xfId="0" applyFont="1" applyFill="1" applyBorder="1"/>
    <xf numFmtId="0" fontId="2" fillId="7" borderId="43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3" fontId="2" fillId="8" borderId="44" xfId="0" applyNumberFormat="1" applyFont="1" applyFill="1" applyBorder="1" applyAlignment="1">
      <alignment horizontal="center"/>
    </xf>
    <xf numFmtId="0" fontId="2" fillId="8" borderId="45" xfId="0" applyFont="1" applyFill="1" applyBorder="1" applyAlignment="1">
      <alignment horizontal="center" vertical="center"/>
    </xf>
    <xf numFmtId="3" fontId="2" fillId="8" borderId="43" xfId="0" applyNumberFormat="1" applyFont="1" applyFill="1" applyBorder="1" applyAlignment="1">
      <alignment horizontal="center"/>
    </xf>
    <xf numFmtId="3" fontId="2" fillId="8" borderId="46" xfId="0" applyNumberFormat="1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/>
    </xf>
    <xf numFmtId="0" fontId="5" fillId="9" borderId="47" xfId="0" applyFont="1" applyFill="1" applyBorder="1" applyAlignment="1">
      <alignment horizontal="center"/>
    </xf>
    <xf numFmtId="0" fontId="1" fillId="0" borderId="41" xfId="1" applyFont="1" applyFill="1" applyBorder="1" applyAlignment="1">
      <alignment horizontal="center" vertical="center"/>
    </xf>
    <xf numFmtId="4" fontId="1" fillId="0" borderId="48" xfId="1" applyNumberFormat="1" applyFont="1" applyFill="1" applyBorder="1" applyAlignment="1">
      <alignment horizontal="center" vertical="center"/>
    </xf>
    <xf numFmtId="4" fontId="1" fillId="7" borderId="41" xfId="1" applyNumberFormat="1" applyFont="1" applyFill="1" applyBorder="1" applyAlignment="1">
      <alignment horizontal="right" vertical="center"/>
    </xf>
    <xf numFmtId="4" fontId="1" fillId="8" borderId="49" xfId="0" applyNumberFormat="1" applyFont="1" applyFill="1" applyBorder="1" applyAlignment="1">
      <alignment horizontal="center" vertical="center"/>
    </xf>
    <xf numFmtId="4" fontId="7" fillId="0" borderId="50" xfId="0" applyNumberFormat="1" applyFont="1" applyFill="1" applyBorder="1" applyAlignment="1">
      <alignment horizontal="right" vertical="center"/>
    </xf>
    <xf numFmtId="4" fontId="7" fillId="0" borderId="51" xfId="0" applyNumberFormat="1" applyFont="1" applyFill="1" applyBorder="1" applyAlignment="1">
      <alignment horizontal="right" vertical="center"/>
    </xf>
    <xf numFmtId="0" fontId="1" fillId="0" borderId="42" xfId="1" applyFont="1" applyFill="1" applyBorder="1" applyAlignment="1">
      <alignment horizontal="center" vertical="center"/>
    </xf>
    <xf numFmtId="3" fontId="1" fillId="0" borderId="25" xfId="1" applyNumberFormat="1" applyFont="1" applyFill="1" applyBorder="1" applyAlignment="1">
      <alignment horizontal="center" vertical="center"/>
    </xf>
    <xf numFmtId="4" fontId="1" fillId="0" borderId="52" xfId="1" applyNumberFormat="1" applyFont="1" applyFill="1" applyBorder="1" applyAlignment="1">
      <alignment horizontal="center" vertical="center"/>
    </xf>
    <xf numFmtId="4" fontId="1" fillId="0" borderId="12" xfId="1" applyNumberFormat="1" applyFont="1" applyFill="1" applyBorder="1" applyAlignment="1">
      <alignment horizontal="center" vertical="center"/>
    </xf>
    <xf numFmtId="3" fontId="1" fillId="0" borderId="53" xfId="1" applyNumberFormat="1" applyFont="1" applyFill="1" applyBorder="1" applyAlignment="1">
      <alignment horizontal="center" vertical="center"/>
    </xf>
    <xf numFmtId="4" fontId="1" fillId="7" borderId="42" xfId="1" applyNumberFormat="1" applyFont="1" applyFill="1" applyBorder="1" applyAlignment="1">
      <alignment horizontal="right" vertical="center"/>
    </xf>
    <xf numFmtId="3" fontId="1" fillId="0" borderId="54" xfId="0" applyNumberFormat="1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4" fontId="1" fillId="8" borderId="56" xfId="0" applyNumberFormat="1" applyFont="1" applyFill="1" applyBorder="1" applyAlignment="1">
      <alignment horizontal="center" vertical="center"/>
    </xf>
    <xf numFmtId="4" fontId="7" fillId="0" borderId="57" xfId="0" applyNumberFormat="1" applyFont="1" applyFill="1" applyBorder="1" applyAlignment="1">
      <alignment horizontal="right" vertical="center"/>
    </xf>
    <xf numFmtId="0" fontId="9" fillId="10" borderId="41" xfId="0" applyFont="1" applyFill="1" applyBorder="1" applyAlignment="1">
      <alignment horizontal="left" vertical="center"/>
    </xf>
    <xf numFmtId="0" fontId="9" fillId="10" borderId="30" xfId="0" applyFont="1" applyFill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12" borderId="42" xfId="0" applyFont="1" applyFill="1" applyBorder="1" applyAlignment="1">
      <alignment horizontal="left" vertical="center"/>
    </xf>
    <xf numFmtId="0" fontId="1" fillId="11" borderId="58" xfId="1" applyFont="1" applyFill="1" applyBorder="1" applyAlignment="1">
      <alignment vertical="center"/>
    </xf>
    <xf numFmtId="0" fontId="9" fillId="0" borderId="0" xfId="0" applyFont="1" applyBorder="1"/>
    <xf numFmtId="0" fontId="10" fillId="0" borderId="0" xfId="0" applyFont="1"/>
    <xf numFmtId="0" fontId="2" fillId="7" borderId="2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5" borderId="7" xfId="1" applyFont="1" applyFill="1" applyBorder="1" applyAlignment="1">
      <alignment horizontal="center" vertical="center" wrapText="1"/>
    </xf>
    <xf numFmtId="0" fontId="2" fillId="5" borderId="8" xfId="1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 wrapText="1"/>
    </xf>
    <xf numFmtId="0" fontId="2" fillId="9" borderId="19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3" fontId="2" fillId="8" borderId="2" xfId="0" applyNumberFormat="1" applyFont="1" applyFill="1" applyBorder="1" applyAlignment="1">
      <alignment horizontal="center"/>
    </xf>
    <xf numFmtId="3" fontId="2" fillId="8" borderId="3" xfId="0" applyNumberFormat="1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59" xfId="0" applyFont="1" applyFill="1" applyBorder="1" applyAlignment="1">
      <alignment horizontal="center" vertical="center"/>
    </xf>
    <xf numFmtId="0" fontId="5" fillId="4" borderId="60" xfId="0" applyFont="1" applyFill="1" applyBorder="1" applyAlignment="1">
      <alignment horizontal="center" vertical="center" wrapText="1"/>
    </xf>
    <xf numFmtId="0" fontId="5" fillId="4" borderId="61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1" fillId="0" borderId="42" xfId="0" applyFont="1" applyFill="1" applyBorder="1" applyAlignment="1">
      <alignment vertical="center" wrapText="1"/>
    </xf>
  </cellXfs>
  <cellStyles count="2">
    <cellStyle name="Normální" xfId="0" builtinId="0"/>
    <cellStyle name="normální_HOZ-provozni smlouvy 2012_UP Brno" xfId="1"/>
  </cellStyles>
  <dxfs count="0"/>
  <tableStyles count="0" defaultTableStyle="TableStyleMedium9" defaultPivotStyle="PivotStyleLight16"/>
  <colors>
    <mruColors>
      <color rgb="FF8DB4E3"/>
      <color rgb="FFFE8A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4"/>
  <sheetViews>
    <sheetView tabSelected="1" zoomScaleNormal="100" workbookViewId="0">
      <selection activeCell="V22" sqref="V22"/>
    </sheetView>
  </sheetViews>
  <sheetFormatPr defaultColWidth="9.109375" defaultRowHeight="13.2" x14ac:dyDescent="0.25"/>
  <cols>
    <col min="1" max="1" width="3" style="1" bestFit="1" customWidth="1"/>
    <col min="2" max="2" width="33.88671875" style="3" customWidth="1"/>
    <col min="3" max="3" width="13.33203125" style="3" customWidth="1"/>
    <col min="4" max="4" width="11.6640625" style="3" customWidth="1"/>
    <col min="5" max="5" width="8.6640625" style="3" customWidth="1"/>
    <col min="6" max="6" width="9.6640625" style="3" customWidth="1"/>
    <col min="7" max="7" width="8.6640625" style="3" customWidth="1"/>
    <col min="8" max="8" width="8.33203125" style="3" customWidth="1"/>
    <col min="9" max="9" width="8.6640625" style="3" customWidth="1"/>
    <col min="10" max="10" width="10.33203125" style="3" customWidth="1"/>
    <col min="11" max="11" width="8.6640625" style="3" customWidth="1"/>
    <col min="12" max="12" width="8.44140625" style="3" customWidth="1"/>
    <col min="13" max="13" width="8.6640625" style="3" customWidth="1"/>
    <col min="14" max="14" width="9.21875" style="3" customWidth="1"/>
    <col min="15" max="17" width="8.6640625" style="3" customWidth="1"/>
    <col min="18" max="18" width="13.6640625" style="3" customWidth="1"/>
    <col min="19" max="19" width="7.6640625" style="4" customWidth="1"/>
    <col min="20" max="20" width="8.6640625" style="4" customWidth="1"/>
    <col min="21" max="21" width="10.6640625" style="4" customWidth="1"/>
    <col min="22" max="22" width="8.6640625" style="4" customWidth="1"/>
    <col min="23" max="23" width="10.109375" style="4" customWidth="1"/>
    <col min="24" max="24" width="8.6640625" style="4" customWidth="1"/>
    <col min="25" max="25" width="10" style="4" customWidth="1"/>
    <col min="26" max="26" width="8.6640625" style="4" customWidth="1"/>
    <col min="27" max="27" width="7.6640625" style="4" customWidth="1"/>
    <col min="28" max="28" width="8.6640625" style="4" customWidth="1"/>
    <col min="29" max="29" width="11.6640625" style="4" customWidth="1"/>
    <col min="30" max="30" width="13.5546875" style="4" customWidth="1"/>
    <col min="31" max="31" width="26.5546875" style="5" customWidth="1"/>
    <col min="32" max="16384" width="9.109375" style="3"/>
  </cols>
  <sheetData>
    <row r="1" spans="1:31" x14ac:dyDescent="0.25">
      <c r="B1" s="2" t="s">
        <v>36</v>
      </c>
      <c r="J1" s="2"/>
      <c r="K1" s="2"/>
    </row>
    <row r="2" spans="1:31" x14ac:dyDescent="0.25">
      <c r="B2" s="2" t="s">
        <v>35</v>
      </c>
      <c r="J2" s="2"/>
      <c r="K2" s="2"/>
    </row>
    <row r="3" spans="1:31" ht="13.8" thickBot="1" x14ac:dyDescent="0.3">
      <c r="B3" s="89" t="s">
        <v>49</v>
      </c>
    </row>
    <row r="4" spans="1:31" ht="15" customHeight="1" thickTop="1" thickBot="1" x14ac:dyDescent="0.3">
      <c r="B4" s="88"/>
      <c r="C4" s="105" t="s">
        <v>27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6"/>
      <c r="Q4" s="7"/>
      <c r="R4" s="96" t="s">
        <v>25</v>
      </c>
      <c r="S4" s="110" t="s">
        <v>28</v>
      </c>
      <c r="T4" s="111"/>
      <c r="U4" s="111"/>
      <c r="V4" s="111"/>
      <c r="W4" s="111"/>
      <c r="X4" s="111"/>
      <c r="Y4" s="111"/>
      <c r="Z4" s="111"/>
      <c r="AA4" s="8"/>
      <c r="AB4" s="9"/>
      <c r="AC4" s="107" t="s">
        <v>26</v>
      </c>
      <c r="AD4" s="99" t="s">
        <v>24</v>
      </c>
    </row>
    <row r="5" spans="1:31" ht="15" customHeight="1" thickBot="1" x14ac:dyDescent="0.3">
      <c r="B5" s="10"/>
      <c r="C5" s="30"/>
      <c r="D5" s="90">
        <v>1</v>
      </c>
      <c r="E5" s="91"/>
      <c r="F5" s="90">
        <v>2</v>
      </c>
      <c r="G5" s="91"/>
      <c r="H5" s="101">
        <v>3</v>
      </c>
      <c r="I5" s="114"/>
      <c r="J5" s="101">
        <v>4</v>
      </c>
      <c r="K5" s="114"/>
      <c r="L5" s="101">
        <v>5</v>
      </c>
      <c r="M5" s="114"/>
      <c r="N5" s="101">
        <v>6</v>
      </c>
      <c r="O5" s="102"/>
      <c r="P5" s="90">
        <v>7</v>
      </c>
      <c r="Q5" s="91"/>
      <c r="R5" s="97"/>
      <c r="S5" s="112">
        <v>8</v>
      </c>
      <c r="T5" s="113"/>
      <c r="U5" s="112">
        <v>9</v>
      </c>
      <c r="V5" s="113"/>
      <c r="W5" s="112">
        <v>10</v>
      </c>
      <c r="X5" s="113"/>
      <c r="Y5" s="112">
        <v>11</v>
      </c>
      <c r="Z5" s="113"/>
      <c r="AA5" s="92">
        <v>12</v>
      </c>
      <c r="AB5" s="93"/>
      <c r="AC5" s="108"/>
      <c r="AD5" s="100"/>
    </row>
    <row r="6" spans="1:31" s="11" customFormat="1" ht="119.4" thickBot="1" x14ac:dyDescent="0.35">
      <c r="B6" s="94" t="s">
        <v>16</v>
      </c>
      <c r="C6" s="103" t="s">
        <v>9</v>
      </c>
      <c r="D6" s="12" t="s">
        <v>8</v>
      </c>
      <c r="E6" s="46" t="s">
        <v>20</v>
      </c>
      <c r="F6" s="14" t="s">
        <v>13</v>
      </c>
      <c r="G6" s="14" t="s">
        <v>20</v>
      </c>
      <c r="H6" s="12" t="s">
        <v>14</v>
      </c>
      <c r="I6" s="13" t="s">
        <v>21</v>
      </c>
      <c r="J6" s="12" t="s">
        <v>6</v>
      </c>
      <c r="K6" s="13" t="s">
        <v>21</v>
      </c>
      <c r="L6" s="12" t="s">
        <v>5</v>
      </c>
      <c r="M6" s="13" t="s">
        <v>18</v>
      </c>
      <c r="N6" s="12" t="s">
        <v>17</v>
      </c>
      <c r="O6" s="15" t="s">
        <v>18</v>
      </c>
      <c r="P6" s="12" t="s">
        <v>31</v>
      </c>
      <c r="Q6" s="15" t="s">
        <v>18</v>
      </c>
      <c r="R6" s="98"/>
      <c r="S6" s="16" t="s">
        <v>0</v>
      </c>
      <c r="T6" s="17" t="s">
        <v>22</v>
      </c>
      <c r="U6" s="16" t="s">
        <v>11</v>
      </c>
      <c r="V6" s="17" t="s">
        <v>23</v>
      </c>
      <c r="W6" s="16" t="s">
        <v>10</v>
      </c>
      <c r="X6" s="17" t="s">
        <v>21</v>
      </c>
      <c r="Y6" s="16" t="s">
        <v>12</v>
      </c>
      <c r="Z6" s="18" t="s">
        <v>22</v>
      </c>
      <c r="AA6" s="19" t="s">
        <v>29</v>
      </c>
      <c r="AB6" s="20" t="s">
        <v>30</v>
      </c>
      <c r="AC6" s="109"/>
      <c r="AD6" s="116"/>
      <c r="AE6" s="118" t="s">
        <v>4</v>
      </c>
    </row>
    <row r="7" spans="1:31" s="21" customFormat="1" ht="16.2" thickBot="1" x14ac:dyDescent="0.3">
      <c r="B7" s="95"/>
      <c r="C7" s="104"/>
      <c r="D7" s="54" t="s">
        <v>1</v>
      </c>
      <c r="E7" s="115" t="s">
        <v>19</v>
      </c>
      <c r="F7" s="55" t="s">
        <v>1</v>
      </c>
      <c r="G7" s="56" t="s">
        <v>19</v>
      </c>
      <c r="H7" s="54" t="s">
        <v>1</v>
      </c>
      <c r="I7" s="56" t="s">
        <v>19</v>
      </c>
      <c r="J7" s="54" t="s">
        <v>1</v>
      </c>
      <c r="K7" s="56" t="s">
        <v>19</v>
      </c>
      <c r="L7" s="57" t="s">
        <v>3</v>
      </c>
      <c r="M7" s="56" t="s">
        <v>19</v>
      </c>
      <c r="N7" s="57" t="s">
        <v>3</v>
      </c>
      <c r="O7" s="56" t="s">
        <v>19</v>
      </c>
      <c r="P7" s="57" t="s">
        <v>3</v>
      </c>
      <c r="Q7" s="56" t="s">
        <v>19</v>
      </c>
      <c r="R7" s="49" t="s">
        <v>15</v>
      </c>
      <c r="S7" s="58" t="s">
        <v>33</v>
      </c>
      <c r="T7" s="59" t="s">
        <v>19</v>
      </c>
      <c r="U7" s="60" t="s">
        <v>34</v>
      </c>
      <c r="V7" s="59" t="s">
        <v>19</v>
      </c>
      <c r="W7" s="60" t="s">
        <v>1</v>
      </c>
      <c r="X7" s="59" t="s">
        <v>19</v>
      </c>
      <c r="Y7" s="61" t="s">
        <v>33</v>
      </c>
      <c r="Z7" s="59" t="s">
        <v>19</v>
      </c>
      <c r="AA7" s="62" t="s">
        <v>1</v>
      </c>
      <c r="AB7" s="63" t="s">
        <v>19</v>
      </c>
      <c r="AC7" s="64" t="s">
        <v>15</v>
      </c>
      <c r="AD7" s="117" t="s">
        <v>15</v>
      </c>
      <c r="AE7" s="119"/>
    </row>
    <row r="8" spans="1:31" s="24" customFormat="1" x14ac:dyDescent="0.3">
      <c r="A8" s="22">
        <v>1</v>
      </c>
      <c r="B8" s="83" t="s">
        <v>38</v>
      </c>
      <c r="C8" s="65" t="s">
        <v>32</v>
      </c>
      <c r="D8" s="31">
        <v>0</v>
      </c>
      <c r="E8" s="66"/>
      <c r="F8" s="31">
        <v>52</v>
      </c>
      <c r="G8" s="66"/>
      <c r="H8" s="32">
        <v>26</v>
      </c>
      <c r="I8" s="66"/>
      <c r="J8" s="32">
        <v>7</v>
      </c>
      <c r="K8" s="66"/>
      <c r="L8" s="31">
        <v>1</v>
      </c>
      <c r="M8" s="66"/>
      <c r="N8" s="31">
        <v>1</v>
      </c>
      <c r="O8" s="66"/>
      <c r="P8" s="31">
        <v>2</v>
      </c>
      <c r="Q8" s="66"/>
      <c r="R8" s="67">
        <f>SUM(D8*E8+F8*G8+H8*I8+J8*K8+L8*M8+N8*O8+P8*Q8)</f>
        <v>0</v>
      </c>
      <c r="S8" s="33">
        <v>200</v>
      </c>
      <c r="T8" s="66"/>
      <c r="U8" s="34">
        <v>22</v>
      </c>
      <c r="V8" s="66"/>
      <c r="W8" s="34">
        <v>18</v>
      </c>
      <c r="X8" s="66"/>
      <c r="Y8" s="35">
        <v>12</v>
      </c>
      <c r="Z8" s="66"/>
      <c r="AA8" s="23">
        <v>0</v>
      </c>
      <c r="AB8" s="66"/>
      <c r="AC8" s="68">
        <f>SUM(S8*T8+U8*V8+W8*X8+Y8*Z8+AA8*AB8)</f>
        <v>0</v>
      </c>
      <c r="AD8" s="69">
        <f>SUM(R8+AC8)</f>
        <v>0</v>
      </c>
      <c r="AE8" s="36"/>
    </row>
    <row r="9" spans="1:31" s="24" customFormat="1" x14ac:dyDescent="0.3">
      <c r="A9" s="22">
        <v>2</v>
      </c>
      <c r="B9" s="84" t="s">
        <v>39</v>
      </c>
      <c r="C9" s="37" t="s">
        <v>32</v>
      </c>
      <c r="D9" s="38">
        <v>0</v>
      </c>
      <c r="E9" s="48"/>
      <c r="F9" s="38">
        <v>52</v>
      </c>
      <c r="G9" s="47"/>
      <c r="H9" s="40">
        <v>26</v>
      </c>
      <c r="I9" s="47"/>
      <c r="J9" s="40">
        <v>7</v>
      </c>
      <c r="K9" s="47"/>
      <c r="L9" s="38">
        <v>0</v>
      </c>
      <c r="M9" s="47"/>
      <c r="N9" s="38">
        <v>1</v>
      </c>
      <c r="O9" s="47"/>
      <c r="P9" s="38">
        <v>2</v>
      </c>
      <c r="Q9" s="47"/>
      <c r="R9" s="50">
        <f t="shared" ref="R9:R16" si="0">SUM(D9*E9+F9*G9+H9*I9+J9*K9+L9*M9+N9*O9+P9*Q9)</f>
        <v>0</v>
      </c>
      <c r="S9" s="41">
        <v>20</v>
      </c>
      <c r="T9" s="47"/>
      <c r="U9" s="42">
        <v>22</v>
      </c>
      <c r="V9" s="47"/>
      <c r="W9" s="42">
        <v>18</v>
      </c>
      <c r="X9" s="47"/>
      <c r="Y9" s="43">
        <v>12</v>
      </c>
      <c r="Z9" s="47"/>
      <c r="AA9" s="44">
        <v>0</v>
      </c>
      <c r="AB9" s="47"/>
      <c r="AC9" s="51">
        <f t="shared" ref="AC9:AC16" si="1">SUM(S9*T9+U9*V9+W9*X9+Y9*Z9+AA9*AB9)</f>
        <v>0</v>
      </c>
      <c r="AD9" s="70">
        <f t="shared" ref="AD9:AD16" si="2">SUM(R9+AC9)</f>
        <v>0</v>
      </c>
      <c r="AE9" s="45"/>
    </row>
    <row r="10" spans="1:31" s="25" customFormat="1" x14ac:dyDescent="0.3">
      <c r="A10" s="22">
        <v>3</v>
      </c>
      <c r="B10" s="85" t="s">
        <v>40</v>
      </c>
      <c r="C10" s="37" t="s">
        <v>32</v>
      </c>
      <c r="D10" s="38">
        <v>0</v>
      </c>
      <c r="E10" s="48"/>
      <c r="F10" s="38">
        <v>40</v>
      </c>
      <c r="G10" s="47"/>
      <c r="H10" s="40">
        <v>20</v>
      </c>
      <c r="I10" s="47"/>
      <c r="J10" s="40">
        <v>7</v>
      </c>
      <c r="K10" s="47"/>
      <c r="L10" s="38">
        <v>0</v>
      </c>
      <c r="M10" s="47"/>
      <c r="N10" s="38">
        <v>1</v>
      </c>
      <c r="O10" s="47"/>
      <c r="P10" s="38">
        <v>2</v>
      </c>
      <c r="Q10" s="47"/>
      <c r="R10" s="50">
        <f t="shared" si="0"/>
        <v>0</v>
      </c>
      <c r="S10" s="41">
        <v>200</v>
      </c>
      <c r="T10" s="47"/>
      <c r="U10" s="42">
        <v>32</v>
      </c>
      <c r="V10" s="47"/>
      <c r="W10" s="42">
        <v>18</v>
      </c>
      <c r="X10" s="47"/>
      <c r="Y10" s="43">
        <v>2</v>
      </c>
      <c r="Z10" s="47"/>
      <c r="AA10" s="44">
        <v>0</v>
      </c>
      <c r="AB10" s="47"/>
      <c r="AC10" s="51">
        <f t="shared" si="1"/>
        <v>0</v>
      </c>
      <c r="AD10" s="70">
        <f t="shared" si="2"/>
        <v>0</v>
      </c>
      <c r="AE10" s="45"/>
    </row>
    <row r="11" spans="1:31" s="24" customFormat="1" x14ac:dyDescent="0.3">
      <c r="A11" s="22">
        <v>4</v>
      </c>
      <c r="B11" s="85" t="s">
        <v>41</v>
      </c>
      <c r="C11" s="37" t="s">
        <v>32</v>
      </c>
      <c r="D11" s="38">
        <v>0</v>
      </c>
      <c r="E11" s="48"/>
      <c r="F11" s="38">
        <v>52</v>
      </c>
      <c r="G11" s="47"/>
      <c r="H11" s="40">
        <v>26</v>
      </c>
      <c r="I11" s="47"/>
      <c r="J11" s="40">
        <v>7</v>
      </c>
      <c r="K11" s="47"/>
      <c r="L11" s="38">
        <v>0</v>
      </c>
      <c r="M11" s="47"/>
      <c r="N11" s="38">
        <v>1</v>
      </c>
      <c r="O11" s="47"/>
      <c r="P11" s="38">
        <v>2</v>
      </c>
      <c r="Q11" s="47"/>
      <c r="R11" s="50">
        <f t="shared" si="0"/>
        <v>0</v>
      </c>
      <c r="S11" s="41">
        <v>200</v>
      </c>
      <c r="T11" s="47"/>
      <c r="U11" s="42">
        <v>28</v>
      </c>
      <c r="V11" s="47"/>
      <c r="W11" s="42">
        <v>18</v>
      </c>
      <c r="X11" s="47"/>
      <c r="Y11" s="43">
        <v>2</v>
      </c>
      <c r="Z11" s="47"/>
      <c r="AA11" s="44">
        <v>24</v>
      </c>
      <c r="AB11" s="47"/>
      <c r="AC11" s="51">
        <f t="shared" si="1"/>
        <v>0</v>
      </c>
      <c r="AD11" s="70">
        <f t="shared" si="2"/>
        <v>0</v>
      </c>
      <c r="AE11" s="45"/>
    </row>
    <row r="12" spans="1:31" s="24" customFormat="1" x14ac:dyDescent="0.3">
      <c r="A12" s="22">
        <v>5</v>
      </c>
      <c r="B12" s="85" t="s">
        <v>42</v>
      </c>
      <c r="C12" s="37" t="s">
        <v>32</v>
      </c>
      <c r="D12" s="38">
        <v>0</v>
      </c>
      <c r="E12" s="48"/>
      <c r="F12" s="38">
        <v>52</v>
      </c>
      <c r="G12" s="47"/>
      <c r="H12" s="40">
        <v>20</v>
      </c>
      <c r="I12" s="47"/>
      <c r="J12" s="40">
        <v>7</v>
      </c>
      <c r="K12" s="47"/>
      <c r="L12" s="38">
        <v>0</v>
      </c>
      <c r="M12" s="47"/>
      <c r="N12" s="38">
        <v>1</v>
      </c>
      <c r="O12" s="47"/>
      <c r="P12" s="38">
        <v>2</v>
      </c>
      <c r="Q12" s="47"/>
      <c r="R12" s="50">
        <f t="shared" si="0"/>
        <v>0</v>
      </c>
      <c r="S12" s="41">
        <v>200</v>
      </c>
      <c r="T12" s="47"/>
      <c r="U12" s="42">
        <v>26</v>
      </c>
      <c r="V12" s="47"/>
      <c r="W12" s="42">
        <v>18</v>
      </c>
      <c r="X12" s="47"/>
      <c r="Y12" s="43">
        <v>2</v>
      </c>
      <c r="Z12" s="47"/>
      <c r="AA12" s="44">
        <v>24</v>
      </c>
      <c r="AB12" s="47"/>
      <c r="AC12" s="51">
        <f t="shared" si="1"/>
        <v>0</v>
      </c>
      <c r="AD12" s="70">
        <f t="shared" si="2"/>
        <v>0</v>
      </c>
      <c r="AE12" s="45"/>
    </row>
    <row r="13" spans="1:31" s="24" customFormat="1" x14ac:dyDescent="0.3">
      <c r="A13" s="22">
        <v>6</v>
      </c>
      <c r="B13" s="84" t="s">
        <v>46</v>
      </c>
      <c r="C13" s="37" t="s">
        <v>37</v>
      </c>
      <c r="D13" s="38">
        <v>0</v>
      </c>
      <c r="E13" s="48"/>
      <c r="F13" s="39">
        <v>2</v>
      </c>
      <c r="G13" s="47"/>
      <c r="H13" s="40">
        <v>2</v>
      </c>
      <c r="I13" s="47"/>
      <c r="J13" s="40">
        <v>0</v>
      </c>
      <c r="K13" s="47"/>
      <c r="L13" s="38">
        <v>0</v>
      </c>
      <c r="M13" s="47"/>
      <c r="N13" s="38">
        <v>1</v>
      </c>
      <c r="O13" s="47"/>
      <c r="P13" s="38">
        <v>0</v>
      </c>
      <c r="Q13" s="47"/>
      <c r="R13" s="50">
        <f t="shared" ref="R13" si="3">SUM(D13*E13+F13*G13+H13*I13+J13*K13+L13*M13+N13*O13+P13*Q13)</f>
        <v>0</v>
      </c>
      <c r="S13" s="41">
        <v>200</v>
      </c>
      <c r="T13" s="47"/>
      <c r="U13" s="42">
        <v>0</v>
      </c>
      <c r="V13" s="47"/>
      <c r="W13" s="42">
        <v>0</v>
      </c>
      <c r="X13" s="47"/>
      <c r="Y13" s="43">
        <v>0</v>
      </c>
      <c r="Z13" s="47"/>
      <c r="AA13" s="44">
        <v>0</v>
      </c>
      <c r="AB13" s="47"/>
      <c r="AC13" s="51">
        <f t="shared" ref="AC13" si="4">SUM(S13*T13+U13*V13+W13*X13+Y13*Z13+AA13*AB13)</f>
        <v>0</v>
      </c>
      <c r="AD13" s="70">
        <f t="shared" si="2"/>
        <v>0</v>
      </c>
      <c r="AE13" s="45"/>
    </row>
    <row r="14" spans="1:31" s="24" customFormat="1" x14ac:dyDescent="0.3">
      <c r="A14" s="22">
        <v>7</v>
      </c>
      <c r="B14" s="87" t="s">
        <v>47</v>
      </c>
      <c r="C14" s="37" t="s">
        <v>32</v>
      </c>
      <c r="D14" s="38">
        <v>0</v>
      </c>
      <c r="E14" s="48"/>
      <c r="F14" s="39">
        <v>26</v>
      </c>
      <c r="G14" s="47"/>
      <c r="H14" s="40">
        <v>8</v>
      </c>
      <c r="I14" s="47"/>
      <c r="J14" s="40">
        <v>0</v>
      </c>
      <c r="K14" s="47"/>
      <c r="L14" s="38">
        <v>0</v>
      </c>
      <c r="M14" s="47"/>
      <c r="N14" s="38">
        <v>0</v>
      </c>
      <c r="O14" s="47"/>
      <c r="P14" s="38">
        <v>0</v>
      </c>
      <c r="Q14" s="47"/>
      <c r="R14" s="50">
        <f t="shared" si="0"/>
        <v>0</v>
      </c>
      <c r="S14" s="41">
        <v>0</v>
      </c>
      <c r="T14" s="47"/>
      <c r="U14" s="42">
        <v>10</v>
      </c>
      <c r="V14" s="47"/>
      <c r="W14" s="42">
        <v>0</v>
      </c>
      <c r="X14" s="47"/>
      <c r="Y14" s="43">
        <v>0</v>
      </c>
      <c r="Z14" s="47"/>
      <c r="AA14" s="44">
        <v>0</v>
      </c>
      <c r="AB14" s="47"/>
      <c r="AC14" s="51">
        <f t="shared" si="1"/>
        <v>0</v>
      </c>
      <c r="AD14" s="70">
        <f t="shared" si="2"/>
        <v>0</v>
      </c>
      <c r="AE14" s="45"/>
    </row>
    <row r="15" spans="1:31" s="24" customFormat="1" x14ac:dyDescent="0.3">
      <c r="A15" s="22">
        <v>8</v>
      </c>
      <c r="B15" s="87" t="s">
        <v>48</v>
      </c>
      <c r="C15" s="37" t="s">
        <v>32</v>
      </c>
      <c r="D15" s="38">
        <v>0</v>
      </c>
      <c r="E15" s="48"/>
      <c r="F15" s="39">
        <v>26</v>
      </c>
      <c r="G15" s="47"/>
      <c r="H15" s="40">
        <v>8</v>
      </c>
      <c r="I15" s="47"/>
      <c r="J15" s="40">
        <v>0</v>
      </c>
      <c r="K15" s="47"/>
      <c r="L15" s="38">
        <v>0</v>
      </c>
      <c r="M15" s="47"/>
      <c r="N15" s="38">
        <v>0</v>
      </c>
      <c r="O15" s="47"/>
      <c r="P15" s="38">
        <v>0</v>
      </c>
      <c r="Q15" s="47"/>
      <c r="R15" s="50">
        <f t="shared" si="0"/>
        <v>0</v>
      </c>
      <c r="S15" s="41">
        <v>0</v>
      </c>
      <c r="T15" s="47"/>
      <c r="U15" s="42">
        <v>10</v>
      </c>
      <c r="V15" s="47"/>
      <c r="W15" s="42">
        <v>0</v>
      </c>
      <c r="X15" s="47"/>
      <c r="Y15" s="43">
        <v>0</v>
      </c>
      <c r="Z15" s="47"/>
      <c r="AA15" s="44">
        <v>0</v>
      </c>
      <c r="AB15" s="47"/>
      <c r="AC15" s="51">
        <f t="shared" si="1"/>
        <v>0</v>
      </c>
      <c r="AD15" s="70">
        <f t="shared" si="2"/>
        <v>0</v>
      </c>
      <c r="AE15" s="45"/>
    </row>
    <row r="16" spans="1:31" s="24" customFormat="1" ht="13.8" thickBot="1" x14ac:dyDescent="0.35">
      <c r="A16" s="22">
        <v>9</v>
      </c>
      <c r="B16" s="86" t="s">
        <v>43</v>
      </c>
      <c r="C16" s="71" t="s">
        <v>32</v>
      </c>
      <c r="D16" s="72">
        <v>0</v>
      </c>
      <c r="E16" s="73"/>
      <c r="F16" s="72">
        <v>48</v>
      </c>
      <c r="G16" s="74"/>
      <c r="H16" s="75">
        <v>20</v>
      </c>
      <c r="I16" s="74"/>
      <c r="J16" s="75">
        <v>10</v>
      </c>
      <c r="K16" s="74"/>
      <c r="L16" s="72">
        <v>1</v>
      </c>
      <c r="M16" s="74"/>
      <c r="N16" s="72">
        <v>1</v>
      </c>
      <c r="O16" s="74"/>
      <c r="P16" s="72">
        <v>3</v>
      </c>
      <c r="Q16" s="74"/>
      <c r="R16" s="76">
        <f t="shared" si="0"/>
        <v>0</v>
      </c>
      <c r="S16" s="77">
        <v>100</v>
      </c>
      <c r="T16" s="74"/>
      <c r="U16" s="78">
        <v>5</v>
      </c>
      <c r="V16" s="74"/>
      <c r="W16" s="78">
        <v>10</v>
      </c>
      <c r="X16" s="74"/>
      <c r="Y16" s="79">
        <v>10</v>
      </c>
      <c r="Z16" s="74"/>
      <c r="AA16" s="80">
        <v>0</v>
      </c>
      <c r="AB16" s="74"/>
      <c r="AC16" s="81">
        <f t="shared" si="1"/>
        <v>0</v>
      </c>
      <c r="AD16" s="82">
        <f t="shared" si="2"/>
        <v>0</v>
      </c>
      <c r="AE16" s="120"/>
    </row>
    <row r="17" spans="2:30" x14ac:dyDescent="0.25"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52">
        <f>SUM(AD8:AD16)</f>
        <v>0</v>
      </c>
    </row>
    <row r="18" spans="2:30" x14ac:dyDescent="0.25">
      <c r="B18" s="3" t="s">
        <v>7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20" spans="2:30" x14ac:dyDescent="0.25">
      <c r="D20" s="26"/>
      <c r="E20" s="27"/>
    </row>
    <row r="21" spans="2:30" x14ac:dyDescent="0.25">
      <c r="B21" s="28" t="s">
        <v>44</v>
      </c>
    </row>
    <row r="22" spans="2:30" x14ac:dyDescent="0.25">
      <c r="B22" s="53" t="s">
        <v>45</v>
      </c>
    </row>
    <row r="23" spans="2:30" x14ac:dyDescent="0.25">
      <c r="B23" s="29" t="s">
        <v>2</v>
      </c>
    </row>
    <row r="24" spans="2:30" x14ac:dyDescent="0.25">
      <c r="Y24" s="3"/>
      <c r="Z24" s="3"/>
      <c r="AA24" s="3"/>
      <c r="AB24" s="3"/>
      <c r="AC24" s="3"/>
      <c r="AD24" s="3"/>
    </row>
  </sheetData>
  <mergeCells count="19">
    <mergeCell ref="AD4:AD6"/>
    <mergeCell ref="N5:O5"/>
    <mergeCell ref="C6:C7"/>
    <mergeCell ref="C4:O4"/>
    <mergeCell ref="AC4:AC6"/>
    <mergeCell ref="S4:Z4"/>
    <mergeCell ref="S5:T5"/>
    <mergeCell ref="U5:V5"/>
    <mergeCell ref="W5:X5"/>
    <mergeCell ref="Y5:Z5"/>
    <mergeCell ref="H5:I5"/>
    <mergeCell ref="J5:K5"/>
    <mergeCell ref="L5:M5"/>
    <mergeCell ref="D5:E5"/>
    <mergeCell ref="F5:G5"/>
    <mergeCell ref="AA5:AB5"/>
    <mergeCell ref="P5:Q5"/>
    <mergeCell ref="B6:B7"/>
    <mergeCell ref="R4:R6"/>
  </mergeCells>
  <phoneticPr fontId="3" type="noConversion"/>
  <pageMargins left="0.31496062992125984" right="0.31496062992125984" top="0.98425196850393704" bottom="0.59055118110236227" header="0.31496062992125984" footer="0.31496062992125984"/>
  <pageSetup paperSize="8" scale="61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 Rozpis činností služeb</vt:lpstr>
      <vt:lpstr>' Rozpis činností služeb'!Oblast_tisku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Šťastný Zdenek</dc:creator>
  <cp:lastModifiedBy>Kašpírková Michaela Ing.</cp:lastModifiedBy>
  <cp:lastPrinted>2018-08-10T07:27:49Z</cp:lastPrinted>
  <dcterms:created xsi:type="dcterms:W3CDTF">2012-11-09T08:00:40Z</dcterms:created>
  <dcterms:modified xsi:type="dcterms:W3CDTF">2018-08-10T07:28:26Z</dcterms:modified>
</cp:coreProperties>
</file>