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KoPÚ Beranov, Bezvěrov, Lužná, Lesina\"/>
    </mc:Choice>
  </mc:AlternateContent>
  <bookViews>
    <workbookView xWindow="0" yWindow="0" windowWidth="11472" windowHeight="9636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<sst xmlns="http://schemas.openxmlformats.org/spreadsheetml/2006/main" count="118820" uniqueCount="13523">
  <si>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</si>
  <si>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</si>
  <si>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</si>
  <si>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</si>
  <si>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</si>
  <si>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</si>
  <si>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</si>
  <si>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</si>
  <si>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</si>
  <si>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</si>
  <si>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</si>
  <si>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</si>
  <si>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</si>
  <si>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</si>
  <si>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</si>
  <si>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</si>
  <si>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</si>
  <si>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</si>
  <si>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</si>
  <si>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</si>
  <si>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</si>
  <si>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</si>
  <si>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</si>
  <si>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</si>
  <si>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</si>
  <si>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</si>
  <si>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</si>
  <si>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</si>
  <si>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</si>
  <si>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</si>
  <si>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</si>
  <si>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</si>
  <si>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</si>
  <si>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</si>
  <si>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</si>
  <si>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</si>
  <si>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</si>
  <si>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</si>
  <si>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</si>
  <si>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</si>
  <si>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</si>
  <si>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</si>
  <si>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</si>
  <si>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</si>
  <si>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</si>
  <si>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</si>
  <si>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</si>
  <si>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</si>
  <si>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</si>
  <si>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</si>
  <si>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</si>
  <si>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</si>
  <si>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</si>
  <si>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</si>
  <si>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</si>
  <si>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</si>
  <si>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</si>
  <si>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</si>
  <si>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</si>
  <si>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</si>
  <si>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</si>
  <si>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</si>
  <si>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</si>
  <si>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</si>
  <si>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</si>
  <si>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</si>
  <si>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</si>
  <si>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</si>
  <si>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</si>
  <si>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</si>
  <si>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</si>
  <si>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</si>
  <si>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</si>
  <si>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</si>
  <si>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</si>
  <si>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</si>
  <si>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</si>
  <si>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</si>
  <si>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</si>
  <si>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</si>
  <si>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</si>
  <si>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</si>
  <si>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</si>
  <si>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</si>
  <si>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</si>
  <si>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</si>
  <si>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</si>
  <si>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</si>
  <si>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</si>
  <si>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</si>
  <si>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</si>
  <si>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</si>
  <si>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</si>
  <si>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</si>
  <si>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</si>
  <si>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</si>
  <si>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</si>
  <si>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</si>
  <si>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</si>
  <si>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</si>
  <si>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</si>
  <si>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</si>
  <si>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</si>
  <si>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</si>
  <si>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</si>
  <si>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</si>
  <si>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</si>
  <si>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</si>
  <si>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</si>
  <si>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</si>
  <si>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</si>
  <si>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</si>
  <si>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</si>
  <si>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</si>
  <si>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</si>
  <si>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</si>
  <si>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</si>
  <si>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</si>
  <si>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</si>
  <si>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</si>
  <si>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</si>
  <si>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</si>
  <si>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</si>
  <si>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</si>
  <si>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</si>
  <si>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</si>
  <si>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</si>
  <si>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</si>
  <si>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</si>
  <si>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</si>
  <si>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</si>
  <si>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</si>
  <si>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</si>
  <si>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</si>
  <si>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</si>
  <si>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</si>
  <si>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</si>
  <si>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</si>
  <si>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</si>
  <si>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</si>
  <si>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</si>
  <si>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</si>
  <si>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</si>
  <si>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</si>
  <si>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</si>
  <si>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</si>
  <si>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</si>
  <si>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</si>
  <si>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</si>
  <si>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</si>
  <si>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</si>
  <si>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</si>
  <si>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</si>
  <si>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</si>
  <si>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</si>
  <si>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</si>
  <si>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</si>
  <si>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</si>
  <si>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</si>
  <si>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</si>
  <si>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</si>
  <si>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</si>
  <si>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</si>
  <si>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</si>
  <si>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</si>
  <si>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</si>
  <si>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</si>
  <si>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</si>
  <si>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</si>
  <si>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</si>
  <si>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</si>
  <si>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</si>
  <si>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</si>
  <si>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</si>
  <si>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</si>
  <si>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</si>
  <si>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</si>
  <si>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</si>
  <si>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</si>
  <si>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</si>
  <si>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</si>
  <si>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</si>
  <si>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</si>
  <si>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</si>
  <si>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</si>
  <si>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</si>
  <si>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</si>
  <si>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</si>
  <si>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</si>
  <si>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</si>
  <si>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</si>
  <si>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</si>
  <si>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</si>
  <si>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</si>
  <si>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</si>
  <si>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</si>
  <si>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</si>
  <si>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</si>
  <si>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</si>
  <si>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</si>
  <si>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</si>
  <si>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</si>
  <si>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</si>
  <si>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</si>
  <si>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</si>
  <si>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</si>
  <si>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</si>
  <si>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</si>
  <si>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</si>
  <si>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</si>
  <si>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</si>
  <si>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</si>
  <si>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</si>
  <si>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</si>
  <si>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</si>
  <si>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</si>
  <si>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</si>
  <si>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</si>
  <si>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</si>
  <si>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</si>
  <si>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</si>
  <si>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</si>
  <si>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</si>
  <si>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</si>
  <si>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</si>
  <si>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</si>
  <si>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</si>
  <si>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</si>
  <si>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</si>
  <si>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</si>
  <si>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</si>
  <si>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</si>
  <si>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</si>
  <si>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</si>
  <si>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</si>
  <si>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</si>
  <si>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</si>
  <si>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</si>
  <si>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</si>
  <si>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</si>
  <si>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</si>
  <si>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</si>
  <si>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</si>
  <si>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</si>
  <si>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</si>
  <si>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</si>
  <si>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</si>
  <si>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</si>
  <si>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</si>
  <si>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</si>
  <si>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</si>
  <si>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</si>
  <si>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</si>
  <si>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</si>
  <si>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</si>
  <si>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</si>
  <si>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</si>
  <si>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</si>
  <si>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</si>
  <si>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</si>
  <si>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</si>
  <si>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</si>
  <si>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</si>
  <si>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</si>
  <si>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</si>
  <si>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</si>
  <si>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</si>
  <si>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</si>
  <si>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</si>
  <si>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</si>
  <si>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</si>
  <si>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</si>
  <si>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</si>
  <si>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</si>
  <si>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</si>
  <si>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</si>
  <si>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</si>
  <si>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</si>
  <si>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</si>
  <si>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</si>
  <si>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</si>
  <si>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</si>
  <si>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</si>
  <si>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</si>
  <si>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</si>
  <si>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</si>
  <si>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</si>
  <si>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</si>
  <si>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</si>
  <si>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</si>
  <si>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</si>
  <si>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</si>
  <si>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</si>
  <si>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</si>
  <si>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</si>
  <si>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</si>
  <si>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</si>
  <si>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</si>
  <si>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</si>
  <si>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</si>
  <si>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</si>
  <si>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</si>
  <si>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</si>
  <si>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</si>
  <si>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</si>
  <si>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</si>
  <si>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</si>
  <si>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</si>
  <si>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</si>
  <si>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</si>
  <si>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</si>
  <si>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</si>
  <si>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</si>
  <si>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</si>
  <si>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</si>
  <si>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</si>
  <si>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</si>
  <si>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</si>
  <si>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</si>
  <si>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</si>
  <si>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</si>
  <si>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</si>
  <si>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</si>
  <si>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</si>
  <si>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</si>
  <si>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</si>
  <si>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</si>
  <si>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</si>
  <si>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</si>
  <si>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</si>
  <si>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</si>
  <si>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</si>
  <si>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</si>
  <si>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</si>
  <si>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</si>
  <si>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</si>
  <si>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</si>
  <si>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</si>
  <si>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</si>
  <si>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</si>
  <si>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</si>
  <si>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</si>
  <si>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</si>
  <si>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</si>
  <si>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</si>
  <si>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</si>
  <si>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</si>
  <si>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</si>
  <si>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</si>
  <si>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</si>
  <si>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</si>
  <si>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</si>
  <si>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</si>
  <si>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</si>
  <si>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</si>
  <si>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</si>
  <si>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</si>
  <si>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</si>
  <si>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</si>
  <si>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</si>
  <si>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</si>
  <si>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</si>
  <si>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</si>
  <si>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</si>
  <si>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</si>
  <si>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</si>
  <si>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</si>
  <si>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</si>
  <si>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</si>
  <si>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</si>
  <si>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</si>
  <si>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</si>
  <si>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</si>
  <si>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</si>
  <si>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</si>
  <si>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</si>
  <si>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</si>
  <si>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</si>
  <si>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</si>
  <si>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</si>
  <si>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</si>
  <si>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</si>
  <si>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</si>
  <si>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</si>
  <si>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</si>
  <si>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</si>
  <si>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</si>
  <si>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</si>
  <si>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</si>
  <si>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</si>
  <si>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</si>
  <si>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</si>
  <si>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</si>
  <si>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</si>
  <si>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</si>
  <si>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</si>
  <si>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</si>
  <si>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</si>
  <si>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</si>
  <si>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</si>
  <si>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</si>
  <si>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</si>
  <si>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</si>
  <si>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</si>
  <si>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</si>
  <si>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</si>
  <si>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</si>
  <si>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</si>
  <si>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</si>
  <si>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</si>
  <si>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</si>
  <si>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</si>
  <si>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</si>
  <si>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</si>
  <si>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</si>
  <si>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</si>
  <si>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</si>
  <si>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</si>
  <si>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</si>
  <si>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</si>
  <si>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</si>
  <si>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</si>
  <si>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</si>
  <si>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</si>
  <si>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</si>
  <si>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</si>
  <si>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</si>
  <si>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</si>
  <si>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</si>
  <si>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</si>
  <si>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</si>
  <si>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</si>
  <si>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</si>
  <si>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</si>
  <si>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</si>
  <si>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</si>
  <si>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</si>
  <si>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</si>
  <si>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</si>
  <si>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</si>
  <si>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</si>
  <si>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</si>
  <si>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</si>
  <si>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</si>
  <si>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</si>
  <si>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</si>
  <si>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</si>
  <si>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</si>
  <si>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</si>
  <si>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</si>
  <si>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</si>
  <si>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</si>
  <si>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</si>
  <si>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</si>
  <si>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</si>
  <si>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</si>
  <si>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</si>
  <si>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</si>
  <si>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</si>
  <si>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</si>
  <si>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</si>
  <si>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</si>
  <si>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</si>
  <si>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</si>
  <si>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</si>
  <si>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</si>
  <si>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</si>
  <si>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</si>
  <si>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</si>
  <si>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</si>
  <si>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</si>
  <si>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</si>
  <si>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</si>
  <si>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</si>
  <si>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</si>
  <si>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</si>
  <si>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</si>
  <si>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</si>
  <si>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</si>
  <si>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</si>
  <si>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</si>
  <si>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</si>
  <si>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</si>
  <si>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</si>
  <si>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</si>
  <si>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</si>
  <si>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</si>
  <si>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</si>
  <si>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</si>
  <si>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</si>
  <si>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</si>
  <si>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</si>
  <si>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</si>
  <si>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</si>
  <si>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</si>
  <si>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</si>
  <si>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</si>
  <si>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</si>
  <si>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</si>
  <si>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</si>
  <si>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</si>
  <si>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</si>
  <si>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</si>
  <si>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</si>
  <si>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</si>
  <si>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</si>
  <si>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</si>
  <si>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</si>
  <si>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</si>
  <si>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</si>
  <si>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</si>
  <si>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</si>
  <si>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</si>
  <si>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</si>
  <si>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</si>
  <si>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</si>
  <si>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</si>
  <si>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</si>
  <si>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</si>
  <si>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</si>
  <si>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</si>
  <si>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</si>
  <si>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</si>
  <si>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</si>
  <si>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</si>
  <si>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</si>
  <si>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</si>
  <si>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</si>
  <si>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</si>
  <si>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</si>
  <si>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</si>
  <si>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</si>
  <si>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</si>
  <si>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</si>
  <si>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</si>
  <si>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</si>
  <si>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</si>
  <si>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</si>
  <si>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</si>
  <si>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</si>
  <si>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</si>
  <si>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</si>
  <si>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</si>
  <si>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</si>
  <si>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</si>
  <si>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</si>
  <si>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</si>
  <si>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</si>
  <si>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</si>
  <si>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</si>
  <si>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</si>
  <si>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</si>
  <si>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</si>
  <si>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</si>
  <si>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</si>
  <si>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</si>
  <si>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</si>
  <si>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</si>
  <si>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</si>
  <si>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</si>
  <si>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</si>
  <si>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</si>
  <si>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</si>
  <si>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</si>
  <si>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</si>
  <si>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</si>
  <si>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</si>
  <si>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</si>
  <si>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</si>
  <si>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</si>
  <si>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</si>
  <si>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</si>
  <si>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</si>
  <si>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</si>
  <si>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</si>
  <si>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</si>
  <si>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</si>
  <si>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</si>
  <si>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</si>
  <si>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</si>
  <si>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</si>
  <si>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</si>
  <si>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</si>
  <si>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</si>
  <si>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</si>
  <si>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</si>
  <si>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</si>
  <si>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</si>
  <si>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</si>
  <si>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</si>
  <si>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</si>
  <si>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</si>
  <si>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</si>
  <si>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</si>
  <si>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</si>
  <si>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</si>
  <si>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</si>
  <si>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</si>
  <si>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</si>
  <si>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</si>
  <si>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</si>
  <si>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</si>
  <si>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</si>
  <si>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</si>
  <si>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</si>
  <si>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</si>
  <si>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</si>
  <si>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</si>
  <si>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</si>
  <si>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</si>
  <si>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</si>
  <si>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</si>
  <si>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</si>
  <si>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</si>
  <si>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</si>
  <si>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</si>
  <si>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</si>
  <si>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</si>
  <si>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</si>
  <si>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</si>
  <si>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</si>
  <si>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</si>
  <si>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</si>
  <si>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</si>
  <si>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</si>
  <si>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</si>
  <si>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</si>
  <si>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</si>
  <si>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</si>
  <si>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</si>
  <si>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</si>
  <si>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</si>
  <si>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</si>
  <si>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</si>
  <si>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</si>
  <si>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</si>
  <si>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</si>
  <si>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</si>
  <si>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</si>
  <si>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</si>
  <si>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</si>
  <si>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</si>
  <si>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</si>
  <si>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</si>
  <si>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</si>
  <si>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</si>
  <si>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</si>
  <si>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</si>
  <si>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</si>
  <si>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</si>
  <si>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</si>
  <si>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</si>
  <si>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</si>
  <si>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</si>
  <si>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</si>
  <si>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</si>
  <si>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</si>
  <si>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</si>
  <si>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</si>
  <si>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</si>
  <si>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</si>
  <si>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</si>
  <si>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</si>
  <si>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</si>
  <si>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</si>
  <si>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</si>
  <si>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</si>
  <si>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</si>
  <si>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</si>
  <si>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</si>
  <si>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</si>
  <si>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</si>
  <si>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</si>
  <si>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</si>
  <si>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</si>
  <si>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</si>
  <si>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</si>
  <si>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</si>
  <si>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</si>
  <si>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</si>
  <si>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</si>
  <si>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</si>
  <si>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</si>
  <si>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</si>
  <si>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</si>
  <si>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</si>
  <si>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</si>
  <si>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</si>
  <si>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</si>
  <si>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</si>
  <si>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</si>
  <si>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</si>
  <si>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</si>
  <si>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</si>
  <si>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</si>
  <si>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</si>
  <si>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</si>
  <si>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</si>
  <si>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</si>
  <si>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</si>
  <si>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</si>
  <si>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</si>
  <si>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</si>
  <si>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</si>
  <si>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</si>
  <si>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</si>
  <si>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</si>
  <si>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</si>
  <si>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</si>
  <si>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</si>
  <si>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</si>
  <si>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</si>
  <si>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</si>
  <si>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</si>
  <si>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</si>
  <si>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</si>
  <si>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</si>
  <si>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</si>
  <si>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</si>
  <si>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</si>
  <si>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</si>
  <si>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</si>
  <si>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</si>
  <si>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</si>
  <si>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</si>
  <si>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</si>
  <si>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</si>
  <si>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</si>
  <si>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</si>
  <si>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</si>
  <si>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</si>
  <si>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</si>
  <si>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</si>
  <si>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</si>
  <si>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</si>
  <si>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</si>
  <si>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</si>
  <si>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</si>
  <si>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</si>
  <si>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</si>
  <si>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</si>
  <si>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</si>
  <si>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</si>
  <si>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</si>
  <si>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</si>
  <si>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</si>
  <si>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</si>
  <si>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</si>
  <si>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</si>
  <si>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</si>
  <si>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</si>
  <si>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</si>
  <si>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</si>
  <si>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</si>
  <si>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</si>
  <si>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</si>
  <si>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</si>
  <si>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</si>
  <si>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</si>
  <si>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</si>
  <si>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</si>
  <si>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</si>
  <si>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</si>
  <si>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</si>
  <si>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</si>
  <si>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</si>
  <si>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</si>
  <si>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</si>
  <si>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</si>
  <si>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</si>
  <si>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</si>
  <si>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</si>
  <si>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</si>
  <si>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</si>
  <si>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</si>
  <si>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</si>
  <si>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</si>
  <si>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</si>
  <si>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</si>
  <si>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</si>
  <si>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</si>
  <si>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</si>
  <si>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</si>
  <si>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</si>
  <si>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</si>
  <si>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</si>
  <si>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</si>
  <si>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</si>
  <si>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</si>
  <si>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</si>
  <si>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</si>
  <si>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</si>
  <si>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</si>
  <si>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</si>
  <si>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</si>
  <si>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</si>
  <si>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</si>
  <si>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</si>
  <si>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</si>
  <si>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</si>
  <si>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</si>
  <si>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</si>
  <si>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</si>
  <si>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</si>
  <si>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</si>
  <si>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</si>
  <si>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</si>
  <si>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</si>
  <si>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</si>
  <si>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</si>
  <si>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</si>
  <si>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</si>
  <si>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</si>
  <si>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</si>
  <si>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</si>
  <si>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</si>
  <si>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</si>
  <si>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</si>
  <si>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</si>
  <si>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</si>
  <si>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</si>
  <si>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</si>
  <si>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</si>
  <si>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</si>
  <si>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</si>
  <si>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</si>
  <si>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</si>
  <si>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</si>
  <si>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</si>
  <si>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</si>
  <si>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</si>
  <si>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</si>
  <si>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</si>
  <si>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</si>
  <si>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</si>
  <si>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</si>
  <si>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</si>
  <si>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</si>
  <si>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</si>
  <si>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</si>
  <si>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</si>
  <si>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</si>
  <si>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</si>
  <si>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</si>
  <si>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</si>
  <si>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</si>
  <si>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</si>
  <si>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</si>
  <si>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</si>
  <si>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</si>
  <si>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</si>
  <si>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</si>
  <si>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</si>
  <si>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</si>
  <si>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</si>
  <si>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</si>
  <si>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</si>
  <si>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</si>
  <si>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</si>
  <si>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</si>
  <si>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</si>
  <si>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</si>
  <si>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</si>
  <si>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</si>
  <si>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</si>
  <si>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</si>
  <si>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</si>
  <si>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</si>
  <si>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</si>
  <si>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</si>
  <si>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</si>
  <si>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</si>
  <si>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</si>
  <si>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</si>
  <si>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</si>
  <si>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</si>
  <si>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</si>
  <si>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</si>
  <si>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</si>
  <si>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</si>
  <si>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</si>
  <si>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</si>
  <si>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</si>
  <si>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</si>
  <si>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</si>
  <si>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</si>
  <si>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</si>
  <si>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</si>
  <si>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</si>
  <si>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</si>
  <si>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</si>
  <si>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</si>
  <si>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</si>
  <si>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</si>
  <si>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</si>
  <si>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</si>
  <si>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</si>
  <si>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</si>
  <si>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</si>
  <si>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</si>
  <si>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</si>
  <si>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</si>
  <si>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</si>
  <si>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</si>
  <si>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</si>
  <si>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</si>
  <si>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</si>
  <si>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</si>
  <si>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</si>
  <si>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</si>
  <si>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</si>
  <si>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</si>
  <si>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</si>
  <si>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</si>
  <si>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</si>
  <si>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</si>
  <si>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</si>
  <si>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</si>
  <si>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</si>
  <si>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</si>
  <si>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</si>
  <si>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</si>
  <si>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</si>
  <si>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</si>
  <si>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</si>
  <si>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</si>
  <si>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</si>
  <si>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</si>
  <si>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</si>
  <si>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</si>
  <si>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</si>
  <si>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</si>
  <si>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</si>
  <si>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</si>
  <si>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</si>
  <si>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</si>
  <si>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</si>
  <si>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</si>
  <si>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</si>
  <si>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</si>
  <si>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</si>
  <si>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</si>
  <si>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</si>
  <si>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</si>
  <si>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</si>
  <si>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</si>
  <si>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</si>
  <si>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</si>
  <si>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</si>
  <si>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</si>
  <si>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</si>
  <si>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</si>
  <si>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</si>
  <si>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</si>
  <si>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</si>
  <si>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</si>
  <si>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</si>
  <si>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</si>
  <si>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</si>
  <si>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</si>
  <si>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</si>
  <si>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</si>
  <si>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</si>
  <si>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</si>
  <si>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</si>
  <si>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</si>
  <si>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</si>
  <si>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</si>
  <si>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</si>
  <si>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</si>
  <si>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</si>
  <si>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</si>
  <si>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</si>
  <si>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</si>
  <si>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</si>
  <si>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</si>
  <si>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</si>
  <si>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</si>
  <si>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</si>
  <si>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</si>
  <si>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</si>
  <si>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</si>
  <si>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</si>
  <si>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</si>
  <si>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</si>
  <si>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</si>
  <si>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</si>
  <si>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</si>
  <si>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</si>
  <si>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</si>
  <si>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</si>
  <si>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</si>
  <si>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</si>
  <si>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</si>
  <si>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</si>
  <si>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</si>
  <si>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</si>
  <si>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</si>
  <si>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</si>
  <si>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</si>
  <si>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</si>
  <si>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</si>
  <si>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</si>
  <si>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</si>
  <si>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</si>
  <si>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</si>
  <si>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</si>
  <si>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</si>
  <si>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</si>
  <si>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</si>
  <si>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</si>
  <si>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</si>
  <si>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</si>
  <si>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</si>
  <si>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</si>
  <si>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</si>
  <si>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</si>
  <si>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</si>
  <si>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</si>
  <si>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</si>
  <si>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</si>
  <si>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</si>
  <si>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</si>
  <si>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</si>
  <si>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</si>
  <si>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</si>
  <si>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</si>
  <si>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</si>
  <si>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</si>
  <si>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</si>
  <si>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</si>
  <si>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</si>
  <si>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</si>
  <si>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</si>
  <si>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</si>
  <si>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</si>
  <si>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</si>
  <si>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</si>
  <si>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</si>
  <si>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</si>
  <si>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</si>
  <si>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</si>
  <si>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</si>
  <si>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</si>
  <si>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</si>
  <si>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</si>
  <si>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</si>
  <si>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</si>
  <si>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</si>
  <si>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</si>
  <si>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</si>
  <si>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</si>
  <si>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</si>
  <si>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</si>
  <si>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</si>
  <si>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</si>
  <si>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</si>
  <si>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</si>
  <si>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</si>
  <si>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</si>
  <si>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</si>
  <si>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</si>
  <si>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</si>
  <si>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</si>
  <si>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</si>
  <si>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</si>
  <si>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</si>
  <si>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</si>
  <si>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</si>
  <si>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</si>
  <si>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</si>
  <si>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</si>
  <si>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</si>
  <si>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</si>
  <si>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</si>
  <si>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</si>
  <si>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</si>
  <si>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</si>
  <si>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</si>
  <si>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</si>
  <si>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</si>
  <si>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</si>
  <si>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</si>
  <si>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</si>
  <si>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</si>
  <si>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</si>
  <si>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</si>
  <si>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</si>
  <si>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</si>
  <si>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</si>
  <si>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</si>
  <si>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</si>
  <si>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</si>
  <si>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</si>
  <si>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</si>
  <si>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</si>
  <si>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</si>
  <si>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</si>
  <si>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</si>
  <si>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</si>
  <si>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</si>
  <si>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</si>
  <si>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</si>
  <si>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</si>
  <si>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</si>
  <si>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</si>
  <si>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</si>
  <si>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</si>
  <si>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</si>
  <si>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</si>
  <si>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</si>
  <si>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</si>
  <si>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</si>
  <si>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</si>
  <si>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</si>
  <si>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</si>
  <si>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</si>
  <si>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</si>
  <si>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</si>
  <si>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</si>
  <si>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</si>
  <si>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</si>
  <si>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</si>
  <si>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</si>
  <si>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</si>
  <si>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</si>
  <si>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</si>
  <si>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</si>
  <si>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</si>
  <si>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</si>
  <si>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</si>
  <si>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</si>
  <si>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</si>
  <si>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</si>
  <si>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</si>
  <si>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</si>
  <si>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</si>
  <si>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</si>
  <si>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</si>
  <si>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</si>
  <si>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</si>
  <si>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</si>
  <si>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</si>
  <si>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</si>
  <si>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</si>
  <si>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</si>
  <si>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</si>
  <si>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</si>
  <si>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</si>
  <si>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</si>
  <si>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</si>
  <si>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</si>
  <si>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</si>
  <si>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</si>
  <si>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</si>
  <si>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</si>
  <si>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</si>
  <si>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</si>
  <si>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</si>
  <si>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</si>
  <si>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</si>
  <si>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</si>
  <si>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</si>
  <si>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</si>
  <si>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</si>
  <si>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</si>
  <si>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</si>
  <si>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</si>
  <si>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</si>
  <si>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</si>
  <si>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</si>
  <si>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</si>
  <si>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</si>
  <si>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</si>
  <si>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</si>
  <si>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</si>
  <si>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</si>
  <si>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</si>
  <si>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</si>
  <si>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</si>
  <si>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</si>
  <si>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</si>
  <si>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</si>
  <si>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</si>
  <si>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</si>
  <si>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</si>
  <si>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</si>
  <si>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</si>
  <si>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</si>
  <si>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</si>
  <si>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</si>
  <si>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</si>
  <si>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</si>
  <si>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</si>
  <si>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</si>
  <si>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</si>
  <si>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</si>
  <si>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</si>
  <si>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</si>
  <si>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</si>
  <si>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</si>
  <si>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</si>
  <si>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</si>
  <si>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</si>
  <si>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</si>
  <si>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</si>
  <si>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</si>
  <si>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</si>
  <si>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</si>
  <si>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</si>
  <si>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</si>
  <si>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</si>
  <si>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</si>
  <si>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</si>
  <si>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</si>
  <si>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</si>
  <si>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</si>
  <si>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</si>
  <si>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</si>
  <si>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</si>
  <si>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</si>
  <si>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</si>
  <si>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</si>
  <si>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</si>
  <si>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</si>
  <si>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</si>
  <si>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</si>
  <si>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</si>
  <si>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</si>
  <si>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</si>
  <si>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</si>
  <si>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</si>
  <si>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</si>
  <si>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</si>
  <si>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</si>
  <si>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</si>
  <si>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</si>
  <si>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</si>
  <si>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</si>
  <si>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</si>
  <si>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</si>
  <si>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</si>
  <si>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</si>
  <si>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</si>
  <si>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</si>
  <si>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</si>
  <si>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</si>
  <si>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</si>
  <si>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</si>
  <si>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</si>
  <si>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</si>
  <si>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</si>
  <si>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</si>
  <si>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</si>
  <si>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</si>
  <si>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</si>
  <si>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</si>
  <si>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</si>
  <si>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</si>
  <si>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</si>
  <si>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</si>
  <si>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</si>
  <si>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</si>
  <si>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</si>
  <si>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</si>
  <si>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</si>
  <si>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</si>
  <si>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</si>
  <si>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</si>
  <si>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</si>
  <si>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</si>
  <si>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</si>
  <si>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</si>
  <si>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</si>
  <si>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</si>
  <si>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</si>
  <si>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</si>
  <si>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</si>
  <si>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</si>
  <si>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</si>
  <si>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</si>
  <si>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</si>
  <si>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</si>
  <si>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</si>
  <si>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</si>
  <si>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</si>
  <si>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</si>
  <si>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</si>
  <si>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</si>
  <si>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</si>
  <si>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</si>
  <si>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</si>
  <si>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</si>
  <si>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</si>
  <si>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</si>
  <si>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</si>
  <si>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</si>
  <si>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</si>
  <si>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</si>
  <si>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</si>
  <si>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</si>
  <si>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</si>
  <si>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</si>
  <si>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</si>
  <si>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</si>
  <si>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</si>
  <si>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</si>
  <si>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</si>
  <si>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</si>
  <si>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</si>
  <si>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</si>
  <si>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</si>
  <si>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</si>
  <si>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</si>
  <si>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</si>
  <si>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</si>
  <si>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</si>
  <si>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</si>
  <si>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</si>
  <si>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</si>
  <si>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</si>
  <si>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</si>
  <si>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</si>
  <si>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</si>
  <si>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</si>
  <si>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</si>
  <si>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</si>
  <si>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</si>
  <si>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</si>
  <si>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</si>
  <si>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</si>
  <si>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</si>
  <si>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</si>
  <si>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</si>
  <si>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</si>
  <si>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</si>
  <si>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</si>
  <si>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</si>
  <si>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</si>
  <si>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</si>
  <si>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</si>
  <si>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</si>
  <si>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</si>
  <si>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</si>
  <si>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</si>
  <si>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</si>
  <si>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</si>
  <si>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</si>
  <si>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</si>
  <si>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</si>
  <si>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</si>
  <si>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</si>
  <si>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</si>
  <si>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</si>
  <si>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</si>
  <si>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</si>
  <si>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</si>
  <si>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</si>
  <si>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</si>
  <si>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</si>
  <si>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</si>
  <si>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</si>
  <si>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</si>
  <si>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</si>
  <si>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</si>
  <si>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</si>
  <si>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</si>
  <si>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</si>
  <si>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</si>
  <si>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</si>
  <si>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</si>
  <si>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</si>
  <si>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</si>
  <si>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</si>
  <si>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</si>
  <si>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</si>
  <si>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</si>
  <si>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</si>
  <si>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</si>
  <si>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</si>
  <si>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</si>
  <si>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</si>
  <si>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</si>
  <si>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</si>
  <si>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</si>
  <si>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</si>
  <si>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</si>
  <si>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</si>
  <si>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</si>
  <si>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</si>
  <si>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</si>
  <si>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</si>
  <si>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</si>
  <si>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</si>
  <si>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</si>
  <si>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</si>
  <si>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</si>
  <si>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</si>
  <si>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</si>
  <si>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</si>
  <si>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</si>
  <si>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</si>
  <si>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</si>
  <si>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</si>
  <si>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</si>
  <si>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</si>
  <si>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</si>
  <si>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</si>
  <si>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</si>
  <si>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</si>
  <si>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</si>
  <si>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</si>
  <si>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</si>
  <si>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</si>
  <si>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</si>
  <si>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</si>
  <si>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</si>
  <si>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</si>
  <si>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</si>
  <si>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</si>
  <si>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</si>
  <si>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</si>
  <si>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</si>
  <si>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</si>
  <si>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</si>
  <si>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</si>
  <si>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</si>
  <si>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</si>
  <si>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</si>
  <si>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</si>
  <si>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</si>
  <si>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</si>
  <si>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</si>
  <si>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</si>
  <si>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</si>
  <si>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</si>
  <si>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</si>
  <si>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</si>
  <si>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</si>
  <si>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</si>
  <si>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</si>
  <si>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</si>
  <si>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</si>
  <si>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</si>
  <si>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</si>
  <si>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</si>
  <si>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</si>
  <si>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</si>
  <si>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</si>
  <si>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</si>
  <si>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</si>
  <si>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</si>
  <si>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</si>
  <si>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</si>
  <si>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</si>
  <si>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</si>
  <si>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</si>
  <si>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</si>
  <si>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</si>
  <si>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</si>
  <si>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</si>
  <si>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</si>
  <si>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</si>
  <si>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</si>
  <si>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</si>
  <si>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</si>
  <si>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</si>
  <si>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</si>
  <si>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</si>
  <si>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</si>
  <si>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</si>
  <si>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</si>
  <si>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</si>
  <si>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</si>
  <si>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</si>
  <si>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</si>
  <si>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</si>
  <si>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</si>
  <si>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</si>
  <si>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</si>
  <si>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</si>
  <si>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</si>
  <si>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</si>
  <si>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</si>
  <si>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</si>
  <si>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</si>
  <si>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</si>
  <si>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</si>
  <si>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</si>
  <si>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</si>
  <si>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</si>
  <si>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</si>
  <si>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</si>
  <si>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</si>
  <si>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</si>
  <si>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</si>
  <si>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</si>
  <si>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</si>
  <si>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</si>
  <si>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</si>
  <si>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</si>
  <si>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</si>
  <si>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</si>
  <si>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</si>
  <si>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</si>
  <si>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</si>
  <si>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</si>
  <si>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</si>
  <si>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</si>
  <si>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</si>
  <si>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</si>
  <si>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</si>
  <si>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</si>
  <si>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</si>
  <si>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</si>
  <si>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</si>
  <si>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</si>
  <si>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</si>
  <si>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</si>
  <si>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</si>
  <si>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</si>
  <si>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</si>
  <si>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</si>
  <si>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</si>
  <si>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</si>
  <si>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</si>
  <si>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</si>
  <si>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</si>
  <si>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</si>
  <si>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</si>
  <si>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</si>
  <si>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</si>
  <si>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</si>
  <si>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</si>
  <si>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</si>
  <si>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</si>
  <si>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</si>
  <si>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</si>
  <si>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</si>
  <si>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</si>
  <si>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</si>
  <si>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</si>
  <si>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</si>
  <si>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</si>
  <si>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</si>
  <si>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</si>
  <si>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</si>
  <si>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</si>
  <si>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</si>
  <si>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</si>
  <si>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</si>
  <si>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</si>
  <si>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</si>
  <si>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</si>
  <si>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</si>
  <si>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</si>
  <si>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</si>
  <si>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</si>
  <si>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</si>
  <si>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</si>
  <si>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</si>
  <si>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</si>
  <si>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</si>
  <si>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</si>
  <si>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</si>
  <si>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</si>
  <si>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</si>
  <si>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</si>
  <si>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</si>
  <si>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</si>
  <si>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</si>
  <si>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</si>
  <si>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</si>
  <si>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</si>
  <si>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</si>
  <si>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</si>
  <si>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</si>
  <si>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</si>
  <si>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</si>
  <si>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</si>
  <si>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</si>
  <si>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</si>
  <si>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</si>
  <si>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</si>
  <si>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</si>
  <si>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</si>
  <si>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</si>
  <si>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</si>
  <si>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</si>
  <si>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</si>
  <si>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</si>
  <si>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</si>
  <si>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</si>
  <si>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</si>
  <si>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</si>
  <si>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</si>
  <si>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</si>
  <si>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</si>
  <si>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</si>
  <si>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</si>
  <si>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</si>
  <si>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</si>
  <si>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</si>
  <si>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</si>
  <si>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</si>
  <si>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</si>
  <si>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</si>
  <si>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</si>
  <si>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</si>
  <si>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</si>
  <si>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</si>
  <si>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</si>
  <si>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</si>
  <si>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</si>
  <si>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</si>
  <si>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</si>
  <si>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</si>
  <si>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</si>
  <si>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</si>
  <si>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</si>
  <si>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</si>
  <si>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</si>
  <si>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</si>
  <si>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</si>
  <si>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</si>
  <si>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</si>
  <si>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</si>
  <si>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</si>
  <si>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</si>
  <si>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</si>
  <si>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</si>
  <si>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</si>
  <si>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</si>
  <si>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</si>
  <si>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</si>
  <si>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</si>
  <si>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</si>
  <si>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</si>
  <si>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</si>
  <si>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</si>
  <si>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</si>
  <si>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</si>
  <si>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</si>
  <si>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</si>
  <si>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</si>
  <si>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</si>
  <si>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</si>
  <si>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</si>
  <si>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</si>
  <si>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</si>
  <si>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</si>
  <si>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</si>
  <si>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</si>
  <si>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</si>
  <si>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</si>
  <si>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</si>
  <si>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</si>
  <si>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</si>
  <si>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</si>
  <si>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</si>
  <si>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</si>
  <si>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</si>
  <si>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</si>
  <si>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</si>
  <si>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</si>
  <si>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</si>
  <si>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</si>
  <si>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</si>
  <si>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</si>
  <si>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</si>
  <si>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</si>
  <si>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</si>
  <si>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</si>
  <si>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</si>
  <si>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</si>
  <si>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</si>
  <si>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</si>
  <si>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</si>
  <si>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</si>
  <si>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</si>
  <si>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</si>
  <si>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</si>
  <si>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</si>
  <si>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</si>
  <si>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</si>
  <si>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</si>
  <si>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</si>
  <si>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</si>
  <si>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</si>
  <si>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</si>
  <si>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</si>
  <si>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</si>
  <si>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</si>
  <si>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</si>
  <si>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</si>
  <si>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</si>
  <si>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</si>
  <si>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</si>
  <si>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</si>
  <si>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</si>
  <si>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</si>
  <si>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</si>
  <si>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</si>
  <si>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</si>
  <si>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</si>
  <si>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</si>
  <si>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</si>
  <si>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</si>
  <si>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</si>
  <si>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</si>
  <si>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</si>
  <si>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</si>
  <si>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</si>
  <si>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</si>
  <si>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</si>
  <si>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</si>
  <si>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</si>
  <si>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</si>
  <si>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</si>
  <si>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</si>
  <si>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</si>
  <si>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</si>
  <si>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</si>
  <si>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</si>
  <si>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</si>
  <si>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</si>
  <si>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</si>
  <si>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</si>
  <si>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</si>
  <si>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</si>
  <si>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</si>
  <si>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</si>
  <si>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</si>
  <si>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</si>
  <si>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</si>
  <si>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</si>
  <si>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</si>
  <si>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</si>
  <si>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</si>
  <si>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</si>
  <si>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</si>
  <si>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</si>
  <si>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</si>
  <si>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</si>
  <si>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</si>
  <si>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</si>
  <si>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</si>
  <si>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</si>
  <si>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</si>
  <si>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</si>
  <si>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</si>
  <si>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</si>
  <si>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</si>
  <si>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</si>
  <si>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</si>
  <si>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</si>
  <si>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</si>
  <si>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</si>
  <si>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</si>
  <si>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</si>
  <si>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</si>
  <si>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</si>
  <si>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</si>
  <si>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</si>
  <si>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</si>
  <si>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</si>
  <si>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</si>
  <si>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</si>
  <si>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</si>
  <si>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</si>
  <si>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</si>
  <si>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</si>
  <si>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</si>
  <si>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</si>
  <si>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</si>
  <si>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</si>
  <si>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</si>
  <si>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</si>
  <si>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</si>
  <si>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</si>
  <si>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</si>
  <si>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</si>
  <si>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</si>
  <si>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</si>
  <si>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</si>
  <si>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</si>
  <si>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</si>
  <si>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</si>
  <si>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</si>
  <si>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</si>
  <si>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</si>
  <si>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</si>
  <si>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</si>
  <si>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</si>
  <si>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</si>
  <si>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</si>
  <si>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</si>
  <si>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</si>
  <si>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</si>
  <si>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</si>
  <si>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</si>
  <si>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</si>
  <si>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</si>
  <si>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</si>
  <si>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</si>
  <si>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</si>
  <si>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</si>
  <si>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</si>
  <si>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</si>
  <si>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</si>
  <si>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</si>
  <si>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</si>
  <si>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</si>
  <si>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</si>
  <si>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</si>
  <si>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</si>
  <si>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</si>
  <si>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</si>
  <si>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</si>
  <si>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</si>
  <si>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</si>
  <si>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</si>
  <si>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</si>
  <si>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</si>
  <si>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</si>
  <si>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</si>
  <si>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</si>
  <si>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</si>
  <si>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</si>
  <si>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</si>
  <si>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</si>
  <si>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</si>
  <si>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</si>
  <si>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</si>
  <si>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</si>
  <si>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</si>
  <si>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</si>
  <si>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</si>
  <si>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</si>
  <si>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</si>
  <si>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</si>
  <si>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</si>
  <si>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</si>
  <si>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</si>
  <si>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</si>
  <si>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</si>
  <si>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</si>
  <si>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</si>
  <si>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</si>
  <si>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</si>
  <si>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</si>
  <si>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</si>
  <si>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</si>
  <si>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</si>
  <si>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</si>
  <si>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</si>
  <si>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</si>
  <si>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</si>
  <si>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</si>
  <si>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</si>
  <si>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</si>
  <si>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</si>
  <si>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</si>
  <si>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</si>
  <si>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</si>
  <si>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</si>
  <si>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</si>
  <si>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</si>
  <si>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</si>
  <si>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</si>
  <si>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</si>
  <si>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</si>
  <si>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</si>
  <si>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</si>
  <si>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</si>
  <si>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</si>
  <si>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</si>
  <si>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</si>
  <si>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</si>
  <si>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</si>
  <si>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</si>
  <si>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</si>
  <si>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</si>
  <si>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</si>
  <si>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</si>
  <si>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</si>
  <si>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</si>
  <si>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</si>
  <si>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</si>
  <si>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</si>
  <si>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</si>
  <si>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</si>
  <si>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</si>
  <si>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</si>
  <si>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</si>
  <si>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</si>
  <si>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</si>
  <si>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</si>
  <si>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</si>
  <si>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</si>
  <si>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</si>
  <si>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</si>
  <si>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</si>
  <si>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</si>
  <si>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</si>
  <si>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</si>
  <si>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</si>
  <si>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</si>
  <si>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</si>
  <si>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</si>
  <si>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</si>
  <si>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</si>
  <si>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</si>
  <si>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</si>
  <si>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</si>
  <si>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</si>
  <si>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</si>
  <si>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</si>
  <si>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</si>
  <si>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</si>
  <si>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</si>
  <si>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</si>
  <si>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</si>
  <si>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</si>
  <si>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</si>
  <si>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</si>
  <si>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</si>
  <si>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</si>
  <si>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</si>
  <si>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</si>
  <si>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</si>
  <si>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</si>
  <si>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</si>
  <si>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</si>
  <si>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</si>
  <si>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</si>
  <si>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</si>
  <si>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</si>
  <si>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</si>
  <si>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</si>
  <si>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</si>
  <si>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</si>
  <si>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</si>
  <si>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</si>
  <si>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</si>
  <si>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</si>
  <si>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</si>
  <si>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</si>
  <si>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</si>
  <si>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</si>
  <si>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</si>
  <si>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</si>
  <si>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</si>
  <si>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</si>
  <si>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</si>
  <si>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</si>
  <si>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</si>
  <si>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</si>
  <si>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</si>
  <si>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</si>
  <si>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</si>
  <si>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</si>
  <si>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</si>
  <si>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</si>
  <si>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</si>
  <si>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</si>
  <si>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</si>
  <si>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</si>
  <si>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</si>
  <si>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</si>
  <si>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</si>
  <si>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</si>
  <si>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</si>
  <si>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</si>
  <si>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</si>
  <si>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</si>
  <si>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</si>
  <si>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</si>
  <si>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</si>
  <si>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</si>
  <si>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</si>
  <si>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</si>
  <si>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</si>
  <si>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</si>
  <si>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</si>
  <si>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</si>
  <si>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</si>
  <si>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</si>
  <si>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</si>
  <si>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</si>
  <si>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</si>
  <si>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</si>
  <si>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</si>
  <si>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</si>
  <si>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</si>
  <si>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</si>
  <si>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</si>
  <si>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</si>
  <si>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</si>
  <si>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</si>
  <si>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</si>
  <si>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</si>
  <si>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</si>
  <si>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</si>
  <si>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</si>
  <si>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</si>
  <si>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</si>
  <si>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</si>
  <si>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</si>
  <si>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</si>
  <si>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</si>
  <si>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</si>
  <si>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</si>
  <si>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</si>
  <si>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</si>
  <si>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</si>
  <si>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</si>
  <si>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</si>
  <si>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</si>
  <si>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</si>
  <si>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</si>
  <si>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</si>
  <si>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</si>
  <si>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</si>
  <si>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</si>
  <si>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</si>
  <si>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</si>
  <si>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</si>
  <si>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</si>
  <si>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</si>
  <si>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</si>
  <si>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</si>
  <si>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</si>
  <si>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</si>
  <si>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</si>
  <si>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</si>
  <si>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</si>
  <si>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</si>
  <si>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</si>
  <si>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</si>
  <si>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</si>
  <si>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</si>
  <si>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</si>
  <si>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</si>
  <si>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</si>
  <si>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</si>
  <si>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</si>
  <si>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</si>
  <si>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</si>
  <si>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</si>
  <si>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</si>
  <si>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</si>
  <si>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</si>
  <si>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</si>
  <si>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</si>
  <si>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</si>
  <si>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</si>
  <si>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</si>
  <si>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</si>
  <si>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</si>
  <si>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</si>
  <si>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</si>
  <si>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</si>
  <si>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</si>
  <si>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</si>
  <si>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</si>
  <si>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</si>
  <si>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</si>
  <si>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</si>
  <si>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</si>
  <si>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</si>
  <si>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</si>
  <si>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</si>
  <si>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</si>
  <si>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</si>
  <si>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</si>
  <si>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</si>
  <si>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</si>
  <si>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</si>
  <si>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</si>
  <si>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</si>
  <si>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</si>
  <si>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</si>
  <si>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</si>
  <si>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</si>
  <si>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</si>
  <si>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</si>
  <si>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</si>
  <si>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</si>
  <si>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</si>
  <si>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</si>
  <si>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</si>
  <si>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</si>
  <si>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</si>
  <si>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</si>
  <si>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</si>
  <si>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</si>
  <si>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</si>
  <si>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</si>
  <si>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</si>
  <si>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</si>
  <si>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</si>
  <si>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</si>
  <si>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</si>
  <si>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</si>
  <si>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</si>
  <si>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</si>
  <si>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</si>
  <si>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</si>
  <si>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</si>
  <si>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</si>
  <si>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</si>
  <si>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</si>
  <si>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</si>
  <si>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</si>
  <si>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</si>
  <si>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</si>
  <si>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</si>
  <si>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</si>
  <si>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</si>
  <si>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</si>
  <si>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</si>
  <si>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</si>
  <si>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</si>
  <si>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</si>
  <si>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</si>
  <si>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</si>
  <si>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</si>
  <si>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</si>
  <si>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</si>
  <si>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</si>
  <si>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</si>
  <si>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</si>
  <si>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</si>
  <si>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</si>
  <si>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</si>
  <si>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</si>
  <si>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</si>
  <si>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</si>
  <si>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</si>
  <si>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</si>
  <si>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</si>
  <si>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</si>
  <si>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</si>
  <si>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</si>
  <si>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</si>
  <si>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</si>
  <si>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</si>
  <si>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</si>
  <si>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</si>
  <si>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</si>
  <si>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</si>
  <si>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</si>
  <si>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</si>
  <si>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</si>
  <si>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</si>
  <si>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</si>
  <si>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</si>
  <si>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</si>
  <si>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</si>
  <si>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</si>
  <si>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</si>
  <si>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</si>
  <si>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</si>
  <si>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</si>
  <si>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</si>
  <si>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</si>
  <si>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</si>
  <si>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</si>
  <si>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</si>
  <si>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</si>
  <si>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</si>
  <si>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</si>
  <si>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</si>
  <si>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</si>
  <si>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</si>
  <si>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</si>
  <si>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</si>
  <si>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</si>
  <si>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</si>
  <si>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</si>
  <si>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</si>
  <si>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</si>
  <si>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</si>
  <si>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</si>
  <si>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</si>
  <si>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</si>
  <si>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</si>
  <si>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</si>
  <si>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</si>
  <si>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</si>
  <si>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</si>
  <si>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</si>
  <si>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</si>
  <si>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</si>
  <si>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</si>
  <si>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</si>
  <si>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</si>
  <si>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</si>
  <si>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</si>
  <si>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</si>
  <si>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</si>
  <si>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</si>
  <si>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</si>
  <si>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</si>
  <si>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</si>
  <si>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</si>
  <si>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</si>
  <si>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</si>
  <si>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</si>
  <si>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</si>
  <si>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</si>
  <si>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</si>
  <si>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</si>
  <si>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</si>
  <si>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</si>
  <si>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</si>
  <si>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</si>
  <si>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</si>
  <si>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</si>
  <si>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</si>
  <si>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</si>
  <si>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</si>
  <si>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</si>
  <si>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</si>
  <si>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</si>
  <si>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</si>
  <si>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</si>
  <si>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</si>
  <si>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</si>
  <si>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</si>
  <si>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</si>
  <si>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</si>
  <si>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</si>
  <si>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</si>
  <si>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</si>
  <si>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</si>
  <si>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</si>
  <si>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</si>
  <si>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</si>
  <si>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</si>
  <si>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</si>
  <si>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</si>
  <si>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</si>
  <si>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</si>
  <si>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</si>
  <si>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</si>
  <si>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</si>
  <si>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</si>
  <si>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</si>
  <si>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</si>
  <si>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</si>
  <si>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</si>
  <si>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</si>
  <si>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</si>
  <si>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</si>
  <si>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</si>
  <si>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</si>
  <si>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</si>
  <si>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</si>
  <si>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</si>
  <si>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</si>
  <si>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</si>
  <si>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</si>
  <si>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</si>
  <si>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</si>
  <si>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</si>
  <si>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</si>
  <si>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</si>
  <si>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</si>
  <si>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</si>
  <si>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</si>
  <si>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</si>
  <si>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</si>
  <si>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</si>
  <si>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</si>
  <si>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</si>
  <si>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</si>
  <si>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</si>
  <si>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</si>
  <si>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</si>
  <si>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</si>
  <si>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</si>
  <si>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</si>
  <si>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</si>
  <si>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</si>
  <si>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</si>
  <si>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</si>
  <si>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</si>
  <si>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</si>
  <si>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</si>
  <si>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</si>
  <si>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</si>
  <si>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</si>
  <si>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</si>
  <si>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</si>
  <si>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</si>
  <si>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</si>
  <si>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</si>
  <si>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</si>
  <si>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</si>
  <si>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</si>
  <si>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</si>
  <si>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</si>
  <si>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</si>
  <si>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</si>
  <si>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</si>
  <si>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</si>
  <si>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</si>
  <si>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</si>
  <si>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</si>
  <si>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</si>
  <si>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</si>
  <si>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</si>
  <si>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</si>
  <si>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</si>
  <si>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</si>
  <si>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</si>
  <si>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</si>
  <si>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</si>
  <si>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</si>
  <si>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</si>
  <si>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</si>
  <si>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</si>
  <si>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</si>
  <si>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</si>
  <si>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</si>
  <si>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</si>
  <si>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</si>
  <si>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</si>
  <si>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</si>
  <si>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</si>
  <si>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</si>
  <si>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</si>
  <si>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</si>
  <si>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</si>
  <si>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</si>
  <si>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</si>
  <si>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</si>
  <si>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</si>
  <si>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</si>
  <si>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</si>
  <si>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</si>
  <si>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</si>
  <si>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</si>
  <si>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</si>
  <si>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</si>
  <si>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</si>
  <si>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</si>
  <si>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</si>
  <si>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</si>
  <si>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</si>
  <si>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</si>
  <si>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</si>
  <si>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</si>
  <si>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</si>
  <si>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</si>
  <si>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</si>
  <si>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</si>
  <si>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</si>
  <si>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</si>
  <si>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</si>
  <si>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</si>
  <si>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</si>
  <si>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</si>
  <si>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</si>
  <si>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</si>
  <si>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</si>
  <si>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</si>
  <si>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</si>
  <si>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</si>
  <si>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</si>
  <si>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</si>
  <si>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</si>
  <si>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</si>
  <si>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</si>
  <si>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</si>
  <si>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</si>
  <si>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</si>
  <si>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</si>
  <si>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</si>
  <si>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</si>
  <si>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</si>
  <si>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</si>
  <si>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</si>
  <si>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</si>
  <si>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</si>
  <si>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</si>
  <si>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</si>
  <si>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</si>
  <si>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</si>
  <si>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</si>
  <si>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</si>
  <si>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</si>
  <si>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</si>
  <si>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</si>
  <si>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</si>
  <si>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</si>
  <si>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</si>
  <si>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</si>
  <si>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</si>
  <si>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</si>
  <si>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</si>
  <si>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</si>
  <si>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</si>
  <si>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</si>
  <si>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</si>
  <si>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</si>
  <si>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</si>
  <si>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</si>
  <si>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</si>
  <si>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</si>
  <si>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</si>
  <si>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</si>
  <si>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</si>
  <si>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</si>
  <si>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</si>
  <si>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</si>
  <si>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</si>
  <si>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</si>
  <si>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</si>
  <si>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</si>
  <si>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</si>
  <si>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</si>
  <si>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</si>
  <si>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</si>
  <si>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</si>
  <si>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</si>
  <si>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</si>
  <si>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</si>
  <si>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</si>
  <si>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</si>
  <si>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</si>
  <si>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</si>
  <si>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</si>
  <si>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</si>
  <si>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</si>
  <si>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</si>
  <si>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</si>
  <si>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</si>
  <si>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</si>
  <si>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</si>
  <si>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</si>
  <si>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</si>
  <si>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</si>
  <si>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</si>
  <si>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</si>
  <si>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</si>
  <si>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</si>
  <si>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</si>
  <si>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</si>
  <si>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</si>
  <si>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</si>
  <si>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</si>
  <si>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</si>
  <si>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</si>
  <si>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</si>
  <si>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</si>
  <si>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</si>
  <si>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</si>
  <si>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</si>
  <si>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</si>
  <si>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</si>
  <si>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</si>
  <si>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</si>
  <si>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</si>
  <si>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</si>
  <si>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</si>
  <si>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</si>
  <si>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</si>
  <si>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</si>
  <si>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</si>
  <si>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</si>
  <si>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</si>
  <si>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</si>
  <si>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</si>
  <si>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</si>
  <si>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</si>
  <si>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</si>
  <si>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</si>
  <si>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</si>
  <si>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</si>
  <si>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</si>
  <si>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</si>
  <si>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</si>
  <si>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</si>
  <si>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</si>
  <si>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</si>
  <si>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</si>
  <si>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</si>
  <si>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</si>
  <si>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</si>
  <si>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</si>
  <si>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</si>
  <si>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</si>
  <si>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</si>
  <si>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</si>
  <si>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</si>
  <si>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</si>
  <si>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</si>
  <si>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</si>
  <si>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</si>
  <si>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</si>
  <si>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</si>
  <si>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</si>
  <si>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</si>
  <si>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</si>
  <si>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</si>
  <si>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</si>
  <si>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</si>
  <si>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</si>
  <si>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</si>
  <si>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</si>
  <si>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</si>
  <si>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</si>
  <si>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</si>
  <si>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</si>
  <si>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</si>
  <si>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</si>
  <si>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</si>
  <si>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</si>
  <si>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</si>
  <si>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</si>
  <si>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</si>
  <si>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</si>
  <si>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</si>
  <si>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</si>
  <si>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</si>
  <si>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</si>
  <si>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</si>
  <si>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</si>
  <si>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</si>
  <si>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</si>
  <si>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</si>
  <si>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</si>
  <si>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</si>
  <si>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</si>
  <si>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</si>
  <si>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</si>
  <si>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</si>
  <si>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</si>
  <si>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</si>
  <si>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</si>
  <si>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</si>
  <si>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</si>
  <si>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</si>
  <si>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</si>
  <si>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</si>
  <si>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</si>
  <si>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</si>
  <si>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</si>
  <si>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</si>
  <si>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</si>
  <si>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</si>
  <si>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</si>
  <si>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</si>
  <si>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</si>
  <si>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</si>
  <si>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</si>
  <si>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</si>
  <si>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</si>
  <si>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</si>
  <si>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</si>
  <si>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</si>
  <si>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</si>
  <si>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</si>
  <si>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</si>
  <si>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</si>
  <si>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</si>
  <si>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</si>
  <si>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</si>
  <si>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</si>
  <si>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</si>
  <si>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</si>
  <si>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</si>
  <si>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</si>
  <si>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</si>
  <si>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</si>
  <si>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</si>
  <si>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</si>
  <si>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</si>
  <si>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</si>
  <si>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</si>
  <si>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</si>
  <si>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</si>
  <si>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</si>
  <si>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</si>
  <si>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</si>
  <si>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</si>
  <si>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</si>
  <si>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</si>
  <si>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</si>
  <si>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</si>
  <si>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</si>
  <si>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</si>
  <si>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</si>
  <si>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</si>
  <si>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</si>
  <si>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</si>
  <si>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</si>
  <si>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</si>
  <si>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</si>
  <si>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</si>
  <si>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</si>
  <si>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</si>
  <si>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</si>
  <si>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</si>
  <si>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</si>
  <si>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</si>
  <si>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</si>
  <si>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</si>
  <si>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</si>
  <si>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</si>
  <si>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</si>
  <si>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</si>
  <si>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</si>
  <si>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</si>
  <si>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</si>
  <si>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</si>
  <si>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</si>
  <si>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</si>
  <si>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</si>
  <si>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</si>
  <si>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</si>
  <si>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</si>
  <si>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</si>
  <si>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</si>
  <si>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</si>
  <si>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</si>
  <si>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</si>
  <si>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</si>
  <si>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</si>
  <si>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</si>
  <si>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</si>
  <si>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</si>
  <si>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</si>
  <si>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</si>
  <si>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</si>
  <si>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</si>
  <si>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</si>
  <si>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</si>
  <si>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</si>
  <si>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</si>
  <si>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</si>
  <si>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</si>
  <si>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</si>
  <si>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</si>
  <si>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</si>
  <si>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</si>
  <si>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</si>
  <si>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</si>
  <si>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</si>
  <si>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</si>
  <si>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</si>
  <si>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</si>
  <si>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</si>
  <si>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</si>
  <si>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</si>
  <si>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</si>
  <si>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</si>
  <si>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</si>
  <si>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</si>
  <si>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</si>
  <si>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</si>
  <si>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</si>
  <si>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</si>
  <si>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</si>
  <si>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</si>
  <si>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</si>
  <si>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</si>
  <si>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</si>
  <si>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</si>
  <si>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</si>
  <si>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</si>
  <si>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</si>
  <si>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</si>
  <si>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</si>
  <si>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</si>
  <si>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</si>
  <si>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</si>
  <si>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</si>
  <si>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</si>
  <si>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</si>
  <si>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</si>
  <si>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</si>
  <si>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</si>
  <si>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</si>
  <si>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</si>
  <si>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</si>
  <si>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</si>
  <si>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</si>
  <si>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</si>
  <si>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</si>
  <si>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</si>
  <si>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</si>
  <si>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</si>
  <si>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</si>
  <si>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</si>
  <si>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</si>
  <si>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</si>
  <si>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</si>
  <si>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</si>
  <si>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</si>
  <si>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</si>
  <si>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</si>
  <si>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</si>
  <si>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</si>
  <si>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</si>
  <si>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</si>
  <si>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</si>
  <si>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</si>
  <si>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</si>
  <si>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</si>
  <si>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</si>
  <si>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</si>
  <si>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</si>
  <si>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</si>
  <si>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</si>
  <si>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</si>
  <si>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</si>
  <si>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</si>
  <si>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</si>
  <si>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</si>
  <si>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</si>
  <si>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</si>
  <si>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</si>
  <si>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</si>
  <si>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</si>
  <si>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</si>
  <si>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</si>
  <si>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</si>
  <si>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</si>
  <si>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</si>
  <si>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</si>
  <si>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</si>
  <si>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</si>
  <si>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</si>
  <si>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</si>
  <si>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</si>
  <si>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</si>
  <si>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</si>
  <si>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</si>
  <si>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</si>
  <si>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</si>
  <si>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</si>
  <si>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</si>
  <si>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</si>
  <si>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</si>
  <si>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</si>
  <si>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</si>
  <si>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</si>
  <si>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</si>
  <si>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</si>
  <si>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</si>
  <si>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</si>
  <si>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</si>
  <si>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</si>
  <si>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</si>
  <si>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</si>
  <si>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</si>
  <si>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</si>
  <si>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</si>
  <si>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</si>
  <si>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</si>
  <si>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</si>
  <si>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</si>
  <si>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</si>
  <si>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</si>
  <si>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</si>
  <si>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</si>
  <si>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</si>
  <si>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</si>
  <si>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</si>
  <si>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</si>
  <si>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</si>
  <si>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</si>
  <si>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</si>
  <si>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</si>
  <si>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</si>
  <si>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</si>
  <si>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</si>
  <si>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</si>
  <si>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</si>
  <si>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</si>
  <si>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</si>
  <si>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</si>
  <si>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</si>
  <si>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</si>
  <si>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</si>
  <si>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</si>
  <si>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</si>
  <si>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</si>
  <si>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</si>
  <si>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</si>
  <si>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</si>
  <si>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</si>
  <si>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</si>
  <si>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</si>
  <si>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</si>
  <si>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</si>
  <si>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</si>
  <si>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</si>
  <si>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</si>
  <si>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</si>
  <si>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</si>
  <si>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</si>
  <si>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</si>
  <si>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</si>
  <si>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</si>
  <si>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</si>
  <si>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</si>
  <si>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</si>
  <si>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</si>
  <si>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</si>
  <si>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</si>
  <si>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</si>
  <si>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</si>
  <si>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</si>
  <si>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</si>
  <si>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</si>
  <si>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</si>
  <si>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</si>
  <si>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</si>
  <si>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</si>
  <si>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</si>
  <si>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</si>
  <si>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</si>
  <si>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</si>
  <si>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</si>
  <si>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</si>
  <si>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</si>
  <si>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</si>
  <si>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</si>
  <si>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</si>
  <si>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</si>
  <si>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</si>
  <si>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</si>
  <si>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</si>
  <si>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</si>
  <si>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</si>
  <si>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</si>
  <si>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</si>
  <si>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</si>
  <si>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</si>
  <si>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</si>
  <si>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</si>
  <si>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</si>
  <si>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</si>
  <si>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</si>
  <si>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</si>
  <si>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</si>
  <si>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</si>
  <si>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</si>
  <si>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</si>
  <si>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</si>
  <si>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</si>
  <si>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</si>
  <si>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</si>
  <si>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</si>
  <si>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</si>
  <si>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</si>
  <si>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</si>
  <si>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</si>
  <si>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</si>
  <si>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</si>
  <si>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</si>
  <si>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</si>
  <si>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</si>
  <si>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</si>
  <si>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</si>
  <si>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</si>
  <si>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</si>
  <si>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</si>
  <si>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</si>
  <si>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</si>
  <si>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</si>
  <si>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</si>
  <si>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</si>
  <si>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</si>
  <si>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</si>
  <si>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</si>
  <si>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</si>
  <si>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</si>
  <si>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</si>
  <si>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</si>
  <si>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</si>
  <si>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</si>
  <si>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</si>
  <si>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</si>
  <si>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</si>
  <si>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</si>
  <si>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</si>
  <si>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</si>
  <si>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</si>
  <si>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</si>
  <si>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</si>
  <si>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</si>
  <si>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</si>
  <si>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</si>
  <si>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</si>
  <si>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</si>
  <si>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</si>
  <si>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</si>
  <si>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</si>
  <si>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</si>
  <si>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</si>
  <si>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</si>
  <si>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</si>
  <si>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</si>
  <si>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</si>
  <si>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</si>
  <si>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</si>
  <si>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</si>
  <si>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</si>
  <si>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</si>
  <si>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</si>
  <si>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</si>
  <si>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</si>
  <si>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</si>
  <si>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</si>
  <si>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</si>
  <si>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</si>
  <si>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</si>
  <si>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</si>
  <si>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</si>
  <si>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</si>
  <si>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</si>
  <si>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</si>
  <si>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</si>
  <si>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</si>
  <si>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</si>
  <si>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</si>
  <si>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</si>
  <si>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</si>
  <si>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</si>
  <si>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</si>
  <si>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</si>
  <si>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</si>
  <si>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</si>
  <si>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</si>
  <si>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</si>
  <si>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</si>
  <si>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</si>
  <si>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</si>
  <si>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</si>
  <si>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</si>
  <si>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</si>
  <si>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</si>
  <si>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</si>
  <si>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</si>
  <si>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</si>
  <si>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</si>
  <si>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</si>
  <si>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</si>
  <si>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</si>
  <si>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</si>
  <si>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</si>
  <si>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</si>
  <si>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</si>
  <si>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</si>
  <si>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</si>
  <si>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</si>
  <si>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</si>
  <si>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</si>
  <si>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</si>
  <si>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</si>
  <si>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</si>
  <si>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</si>
  <si>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</si>
  <si>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</si>
  <si>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</si>
  <si>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</si>
  <si>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</si>
  <si>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</si>
  <si>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</si>
  <si>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</si>
  <si>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</si>
  <si>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</si>
  <si>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</si>
  <si>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</si>
  <si>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</si>
  <si>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</si>
  <si>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</si>
  <si>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</si>
  <si>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</si>
  <si>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</si>
  <si>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</si>
  <si>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</si>
  <si>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</si>
  <si>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</si>
  <si>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</si>
  <si>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</si>
  <si>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</si>
  <si>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</si>
  <si>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</si>
  <si>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</si>
  <si>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</si>
  <si>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</si>
  <si>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</si>
  <si>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</si>
  <si>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</si>
  <si>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</si>
  <si>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</si>
  <si>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</si>
  <si>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</si>
  <si>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</si>
  <si>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</si>
  <si>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</si>
  <si>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</si>
  <si>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</si>
  <si>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</si>
  <si>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</si>
  <si>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</si>
  <si>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</si>
  <si>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</si>
  <si>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</si>
  <si>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</si>
  <si>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</si>
  <si>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</si>
  <si>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</si>
  <si>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</si>
  <si>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</si>
  <si>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</si>
  <si>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</si>
  <si>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</si>
  <si>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</si>
  <si>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</si>
  <si>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</si>
  <si>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</si>
  <si>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</si>
  <si>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</si>
  <si>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</si>
  <si>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</si>
  <si>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</si>
  <si>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</si>
  <si>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</si>
  <si>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</si>
  <si>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</si>
  <si>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</si>
  <si>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</si>
  <si>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</si>
  <si>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</si>
  <si>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</si>
  <si>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</si>
  <si>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</si>
  <si>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</si>
  <si>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</si>
  <si>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</si>
  <si>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</si>
  <si>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</si>
  <si>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</si>
  <si>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</si>
  <si>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</si>
  <si>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</si>
  <si>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</si>
  <si>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</si>
  <si>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</si>
  <si>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</si>
  <si>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</si>
  <si>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</si>
  <si>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</si>
  <si>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</si>
  <si>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</si>
  <si>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</si>
  <si>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</si>
  <si>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</si>
  <si>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</si>
  <si>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</si>
  <si>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</si>
  <si>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</si>
  <si>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</si>
  <si>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</si>
  <si>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</si>
  <si>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</si>
  <si>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</si>
  <si>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</si>
  <si>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</si>
  <si>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</si>
  <si>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</si>
  <si>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</si>
  <si>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</si>
  <si>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</si>
  <si>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</si>
  <si>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</si>
  <si>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</si>
  <si>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</si>
  <si>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</si>
  <si>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</si>
  <si>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</si>
  <si>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</si>
  <si>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</si>
  <si>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</si>
  <si>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</si>
  <si>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</si>
  <si>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</si>
  <si>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</si>
  <si>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</si>
  <si>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</si>
  <si>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</si>
  <si>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</si>
  <si>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</si>
  <si>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</si>
  <si>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</si>
  <si>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</si>
  <si>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</si>
  <si>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</si>
  <si>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</si>
  <si>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</si>
  <si>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</si>
  <si>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</si>
  <si>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</si>
  <si>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</si>
  <si>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</si>
  <si>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</si>
  <si>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</si>
  <si>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</si>
  <si>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</si>
  <si>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</si>
  <si>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</si>
  <si>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</si>
  <si>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</si>
  <si>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</si>
  <si>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</si>
  <si>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</si>
  <si>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</si>
  <si>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</si>
  <si>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</si>
  <si>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</si>
  <si>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</si>
  <si>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</si>
  <si>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</si>
  <si>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</si>
  <si>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</si>
  <si>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</si>
  <si>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</si>
  <si>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</si>
  <si>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</si>
  <si>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</si>
  <si>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</si>
  <si>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</si>
  <si>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</si>
  <si>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</si>
  <si>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</si>
  <si>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</si>
  <si>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</si>
  <si>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</si>
  <si>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</si>
  <si>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</si>
  <si>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</si>
  <si>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</si>
  <si>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</si>
  <si>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</si>
  <si>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</si>
  <si>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</si>
  <si>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</si>
  <si>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</si>
  <si>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</si>
  <si>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</si>
  <si>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</si>
  <si>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</si>
  <si>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</si>
  <si>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</si>
  <si>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</si>
  <si>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</si>
  <si>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</si>
  <si>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</si>
  <si>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</si>
  <si>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</si>
  <si>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</si>
  <si>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</si>
  <si>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</si>
  <si>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</si>
  <si>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</si>
  <si>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</si>
  <si>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</si>
  <si>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</si>
  <si>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</si>
  <si>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</si>
  <si>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</si>
  <si>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</si>
  <si>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</si>
  <si>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</si>
  <si>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</si>
  <si>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</si>
  <si>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</si>
  <si>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</si>
  <si>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</si>
  <si>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</si>
  <si>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</si>
  <si>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</si>
  <si>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</si>
  <si>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</si>
  <si>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</si>
  <si>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</si>
  <si>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</si>
  <si>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</si>
  <si>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</si>
  <si>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</si>
  <si>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</si>
  <si>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</si>
  <si>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</si>
  <si>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</si>
  <si>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</si>
  <si>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</si>
  <si>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</si>
  <si>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</si>
  <si>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</si>
  <si>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</si>
  <si>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</si>
  <si>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</si>
  <si>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</si>
  <si>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</si>
  <si>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</si>
  <si>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</si>
  <si>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</si>
  <si>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</si>
  <si>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</si>
  <si>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</si>
  <si>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</si>
  <si>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</si>
  <si>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</si>
  <si>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</si>
  <si>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</si>
  <si>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</si>
  <si>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</si>
  <si>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</si>
  <si>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</si>
  <si>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</si>
  <si>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</si>
  <si>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</si>
  <si>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</si>
  <si>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</si>
  <si>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</si>
  <si>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</si>
  <si>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</si>
  <si>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</si>
  <si>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</si>
  <si>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</si>
  <si>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</si>
  <si>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</si>
  <si>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</si>
  <si>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</si>
  <si>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</si>
  <si>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</si>
  <si>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</si>
  <si>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</si>
  <si>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</si>
  <si>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</si>
  <si>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</si>
  <si>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</si>
  <si>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</si>
  <si>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</si>
  <si>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</si>
  <si>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</si>
  <si>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</si>
  <si>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</si>
  <si>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</si>
  <si>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</si>
  <si>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</si>
  <si>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</si>
  <si>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</si>
  <si>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</si>
  <si>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</si>
  <si>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</si>
  <si>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</si>
  <si>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</si>
  <si>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</si>
  <si>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</si>
  <si>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</si>
  <si>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</si>
  <si>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</si>
  <si>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</si>
  <si>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</si>
  <si>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</si>
  <si>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</si>
  <si>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</si>
  <si>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</si>
  <si>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</si>
  <si>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</si>
  <si>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</si>
  <si>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</si>
  <si>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</si>
  <si>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</si>
  <si>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</si>
  <si>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</si>
  <si>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</si>
  <si>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</si>
  <si>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</si>
  <si>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</si>
  <si>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</si>
  <si>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</si>
  <si>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</si>
  <si>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</si>
  <si>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</si>
  <si>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</si>
  <si>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</si>
  <si>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</si>
  <si>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</si>
  <si>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</si>
  <si>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</si>
  <si>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</si>
  <si>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</si>
  <si>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</si>
  <si>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</si>
  <si>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</si>
  <si>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</si>
  <si>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</si>
  <si>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</si>
  <si>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</si>
  <si>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</si>
  <si>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</si>
  <si>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</si>
  <si>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</si>
  <si>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</si>
  <si>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</si>
  <si>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</si>
  <si>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</si>
  <si>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</si>
  <si>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</si>
  <si>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</si>
  <si>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</si>
  <si>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</si>
  <si>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</si>
  <si>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</si>
  <si>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</si>
  <si>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</si>
  <si>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</si>
  <si>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</si>
  <si>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</si>
  <si>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</si>
  <si>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</si>
  <si>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</si>
  <si>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</si>
  <si>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</si>
  <si>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</si>
  <si>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</si>
  <si>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</si>
  <si>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</si>
  <si>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</si>
  <si>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</si>
  <si>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</si>
  <si>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</si>
  <si>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</si>
  <si>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</si>
  <si>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</si>
  <si>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</si>
  <si>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</si>
  <si>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</si>
  <si>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</si>
  <si>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</si>
  <si>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</si>
  <si>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</si>
  <si>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</si>
  <si>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</si>
  <si>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</si>
  <si>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</si>
  <si>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</si>
  <si>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</si>
  <si>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</si>
  <si>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</si>
  <si>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</si>
  <si>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</si>
  <si>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</si>
  <si>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</si>
  <si>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</si>
  <si>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</si>
  <si>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</si>
  <si>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</si>
  <si>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</si>
  <si>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</si>
  <si>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</si>
  <si>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</si>
  <si>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</si>
  <si>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</si>
  <si>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</si>
  <si>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</si>
  <si>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</si>
  <si>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</si>
  <si>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</si>
  <si>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</si>
  <si>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</si>
  <si>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</si>
  <si>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</si>
  <si>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</si>
  <si>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</si>
  <si>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</si>
  <si>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</si>
  <si>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</si>
  <si>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</si>
  <si>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</si>
  <si>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</si>
  <si>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</si>
  <si>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</si>
  <si>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</si>
  <si>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</si>
  <si>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</si>
  <si>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</si>
  <si>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</si>
  <si>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</si>
  <si>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</si>
  <si>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</si>
  <si>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</si>
  <si>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</si>
  <si>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</si>
  <si>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</si>
  <si>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</si>
  <si>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</si>
  <si>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</si>
  <si>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</si>
  <si>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</si>
  <si>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</si>
  <si>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</si>
  <si>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</si>
  <si>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</si>
  <si>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</si>
  <si>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</si>
  <si>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</si>
  <si>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</si>
  <si>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</si>
  <si>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</si>
  <si>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</si>
  <si>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</si>
  <si>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</si>
  <si>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</si>
  <si>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</si>
  <si>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</si>
  <si>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</si>
  <si>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</si>
  <si>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</si>
  <si>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</si>
  <si>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</si>
  <si>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</si>
  <si>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</si>
  <si>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</si>
  <si>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</si>
  <si>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</si>
  <si>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</si>
  <si>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</si>
  <si>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</si>
  <si>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</si>
  <si>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</si>
  <si>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</si>
  <si>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</si>
  <si>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</si>
  <si>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</si>
  <si>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</si>
  <si>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</si>
  <si>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</si>
  <si>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</si>
  <si>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</si>
  <si>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</si>
  <si>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</si>
  <si>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</si>
  <si>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</si>
  <si>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</si>
  <si>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</si>
  <si>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</si>
  <si>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</si>
  <si>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</si>
  <si>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</si>
  <si>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</si>
  <si>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</si>
  <si>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</si>
  <si>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</si>
  <si>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</si>
  <si>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</si>
  <si>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</si>
  <si>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</si>
  <si>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</si>
  <si>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</si>
  <si>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</si>
  <si>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</si>
  <si>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</si>
  <si>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</si>
  <si>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</si>
  <si>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</si>
  <si>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</si>
  <si>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</si>
  <si>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</si>
  <si>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</si>
  <si>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</si>
  <si>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</si>
  <si>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</si>
  <si>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</si>
  <si>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</si>
  <si>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</si>
  <si>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</si>
  <si>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</si>
  <si>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</si>
  <si>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</si>
  <si>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</si>
  <si>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</si>
  <si>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</si>
  <si>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</si>
  <si>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</si>
  <si>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</si>
  <si>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</si>
  <si>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</si>
  <si>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</si>
  <si>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</si>
  <si>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</si>
  <si>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</si>
  <si>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</si>
  <si>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</si>
  <si>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</si>
  <si>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</si>
  <si>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</si>
  <si>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</si>
  <si>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</si>
  <si>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</si>
  <si>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</si>
  <si>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</si>
  <si>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</si>
  <si>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</si>
  <si>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</si>
  <si>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</si>
  <si>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</si>
  <si>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</si>
  <si>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</si>
  <si>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</si>
  <si>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</si>
  <si>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</si>
  <si>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</si>
  <si>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</si>
  <si>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</si>
  <si>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</si>
  <si>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</si>
  <si>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</si>
  <si>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</si>
  <si>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</si>
  <si>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</si>
  <si>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</si>
  <si>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</si>
  <si>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</si>
  <si>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</si>
  <si>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</si>
  <si>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</si>
  <si>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</si>
  <si>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</si>
  <si>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</si>
  <si>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</si>
  <si>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</si>
  <si>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</si>
  <si>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</si>
  <si>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</si>
  <si>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</si>
  <si>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</si>
  <si>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</si>
  <si>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</si>
  <si>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</si>
  <si>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</si>
  <si>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</si>
  <si>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</si>
  <si>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</si>
  <si>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</si>
  <si>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</si>
  <si>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</si>
  <si>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</si>
  <si>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</si>
  <si>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</si>
  <si>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</si>
  <si>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</si>
  <si>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</si>
  <si>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</si>
  <si>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</si>
  <si>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</si>
  <si>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</si>
  <si>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</si>
  <si>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</si>
  <si>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</si>
  <si>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</si>
  <si>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</si>
  <si>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</si>
  <si>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</si>
  <si>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</si>
  <si>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</si>
  <si>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</si>
  <si>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</si>
  <si>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</si>
  <si>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</si>
  <si>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</si>
  <si>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</si>
  <si>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</si>
  <si>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</si>
  <si>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</si>
  <si>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</si>
  <si>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</si>
  <si>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</si>
  <si>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</si>
  <si>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</si>
  <si>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</si>
  <si>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</si>
  <si>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</si>
  <si>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</si>
  <si>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</si>
  <si>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</si>
  <si>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</si>
  <si>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</si>
  <si>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</si>
  <si>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</si>
  <si>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</si>
  <si>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</si>
  <si>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</si>
  <si>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</si>
  <si>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</si>
  <si>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</si>
  <si>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</si>
  <si>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</si>
  <si>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</si>
  <si>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</si>
  <si>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</si>
  <si>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</si>
  <si>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</si>
  <si>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</si>
  <si>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</si>
  <si>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</si>
  <si>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</si>
  <si>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</si>
  <si>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</si>
  <si>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</si>
  <si>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</si>
  <si>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</si>
  <si>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</si>
  <si>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</si>
  <si>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</si>
  <si>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</si>
  <si>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</si>
  <si>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</si>
  <si>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</si>
  <si>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</si>
  <si>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</si>
  <si>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</si>
  <si>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</si>
  <si>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</si>
  <si>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</si>
  <si>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</si>
  <si>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</si>
  <si>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</si>
  <si>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</si>
  <si>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</si>
  <si>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</si>
  <si>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</si>
  <si>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</si>
  <si>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</si>
  <si>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</si>
  <si>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</si>
  <si>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</si>
  <si>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</si>
  <si>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</si>
  <si>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</si>
  <si>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</si>
  <si>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</si>
  <si>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</si>
  <si>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</si>
  <si>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</si>
  <si>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</si>
  <si>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</si>
  <si>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</si>
  <si>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</si>
  <si>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</si>
  <si>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</si>
  <si>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</si>
  <si>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</si>
  <si>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</si>
  <si>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</si>
  <si>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</si>
  <si>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</si>
  <si>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</si>
  <si>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</si>
  <si>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</si>
  <si>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</si>
  <si>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</si>
  <si>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</si>
  <si>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</si>
  <si>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</si>
  <si>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</si>
  <si>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</si>
  <si>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</si>
  <si>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</si>
  <si>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</si>
  <si>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</si>
  <si>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</si>
  <si>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</si>
  <si>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</si>
  <si>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</si>
  <si>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</si>
  <si>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</si>
  <si>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</si>
  <si>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</si>
  <si>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</si>
  <si>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</si>
  <si>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</si>
  <si>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</si>
  <si>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</si>
  <si>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</si>
  <si>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</si>
  <si>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</si>
  <si>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</si>
  <si>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</si>
  <si>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</si>
  <si>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</si>
  <si>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</si>
  <si>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</si>
  <si>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</si>
  <si>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</si>
  <si>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</si>
  <si>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</si>
  <si>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</si>
  <si>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</si>
  <si>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</si>
  <si>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</si>
  <si>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</si>
  <si>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</si>
  <si>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</si>
  <si>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</si>
  <si>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</si>
  <si>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</si>
  <si>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</si>
  <si>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</si>
  <si>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</si>
  <si>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</si>
  <si>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</si>
  <si>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</si>
  <si>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</si>
  <si>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</si>
  <si>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</si>
  <si>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</si>
  <si>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</si>
  <si>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</si>
  <si>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</si>
  <si>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</si>
  <si>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</si>
  <si>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</si>
  <si>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</si>
  <si>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</si>
  <si>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</si>
  <si>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</si>
  <si>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</si>
  <si>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</si>
  <si>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</si>
  <si>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</si>
  <si>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</si>
  <si>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</si>
  <si>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</si>
  <si>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</si>
  <si>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</si>
  <si>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</si>
  <si>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</si>
  <si>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</si>
  <si>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</si>
  <si>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</si>
  <si>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</si>
  <si>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</si>
  <si>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</si>
  <si>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</si>
  <si>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</si>
  <si>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</si>
  <si>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</si>
  <si>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</si>
  <si>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</si>
  <si>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</si>
  <si>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</si>
  <si>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</si>
  <si>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</si>
  <si>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</si>
  <si>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</si>
  <si>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</si>
  <si>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</si>
  <si>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</si>
  <si>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</si>
  <si>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</si>
  <si>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</si>
  <si>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</si>
  <si>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</si>
  <si>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</si>
  <si>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</si>
  <si>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</si>
  <si>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</si>
  <si>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</si>
  <si>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</si>
  <si>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</si>
  <si>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</si>
  <si>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</si>
  <si>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</si>
  <si>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</si>
  <si>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</si>
  <si>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</si>
  <si>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</si>
  <si>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</si>
  <si>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</si>
  <si>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</si>
  <si>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</si>
  <si>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</si>
  <si>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</si>
  <si>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</si>
  <si>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</si>
  <si>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</si>
  <si>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</si>
  <si>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</si>
  <si>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</si>
  <si>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</si>
  <si>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</si>
  <si>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</si>
  <si>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</si>
  <si>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</si>
  <si>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</si>
  <si>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</si>
  <si>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</si>
  <si>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</si>
  <si>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</si>
  <si>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</si>
  <si>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</si>
  <si>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</si>
  <si>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</si>
  <si>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</si>
  <si>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</si>
  <si>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</si>
  <si>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</si>
  <si>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</si>
  <si>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</si>
  <si>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</si>
  <si>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</si>
  <si>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</si>
  <si>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</si>
  <si>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</si>
  <si>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</si>
  <si>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</si>
  <si>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</si>
  <si>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</si>
  <si>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</si>
  <si>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</si>
  <si>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</si>
  <si>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</si>
  <si>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</si>
  <si>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</si>
  <si>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</si>
  <si>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</si>
  <si>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</si>
  <si>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</si>
  <si>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</si>
  <si>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</si>
  <si>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</si>
  <si>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</si>
  <si>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</si>
  <si>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</si>
  <si>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</si>
  <si>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</si>
  <si>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</si>
  <si>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</si>
  <si>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</si>
  <si>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</si>
  <si>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</si>
  <si>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</si>
  <si>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</si>
  <si>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</si>
  <si>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</si>
  <si>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</si>
  <si>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</si>
  <si>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</si>
  <si>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</si>
  <si>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</si>
  <si>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</si>
  <si>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</si>
  <si>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</si>
  <si>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</si>
  <si>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</si>
  <si>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</si>
  <si>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</si>
  <si>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</si>
  <si>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</si>
  <si>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</si>
  <si>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</si>
  <si>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</si>
  <si>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</si>
  <si>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</si>
  <si>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</si>
  <si>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</si>
  <si>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</si>
  <si>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</si>
  <si>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</si>
  <si>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</si>
  <si>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</si>
  <si>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</si>
  <si>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</si>
  <si>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</si>
  <si>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</si>
  <si>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</si>
  <si>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</si>
  <si>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</si>
  <si>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</si>
  <si>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</si>
  <si>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</si>
  <si>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</si>
  <si>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</si>
  <si>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</si>
  <si>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</si>
  <si>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</si>
  <si>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</si>
  <si>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</si>
  <si>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</si>
  <si>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</si>
  <si>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</si>
  <si>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</si>
  <si>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</si>
  <si>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</si>
  <si>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</si>
  <si>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</si>
  <si>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</si>
  <si>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</si>
  <si>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</si>
  <si>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</si>
  <si>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</si>
  <si>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</si>
  <si>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</si>
  <si>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</si>
  <si>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</si>
  <si>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</si>
  <si>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</si>
  <si>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</si>
  <si>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</si>
  <si>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</si>
  <si>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</si>
  <si>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</si>
  <si>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</si>
  <si>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</si>
  <si>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</si>
  <si>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</si>
  <si>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</si>
  <si>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</si>
  <si>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</si>
  <si>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</si>
  <si>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</si>
  <si>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</si>
  <si>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</si>
  <si>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</si>
  <si>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</si>
  <si>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</si>
  <si>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</si>
  <si>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</si>
  <si>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</si>
  <si>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</si>
  <si>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</si>
  <si>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</si>
  <si>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</si>
  <si>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</si>
  <si>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</si>
  <si>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</si>
  <si>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</si>
  <si>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</si>
  <si>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</si>
  <si>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</si>
  <si>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</si>
  <si>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</si>
  <si>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</si>
  <si>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</si>
  <si>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</si>
  <si>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</si>
  <si>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</si>
  <si>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</si>
  <si>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</si>
  <si>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</si>
  <si>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</si>
  <si>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</si>
  <si>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</si>
  <si>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</si>
  <si>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</si>
  <si>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</si>
  <si>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</si>
  <si>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</si>
  <si>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</si>
  <si>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</si>
  <si>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</si>
  <si>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</si>
  <si>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</si>
  <si>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</si>
  <si>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</si>
  <si>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</si>
  <si>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</si>
  <si>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</si>
  <si>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</si>
  <si>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</si>
  <si>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</si>
  <si>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</si>
  <si>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</si>
  <si>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</si>
  <si>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</si>
  <si>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</si>
  <si>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</si>
  <si>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</si>
  <si>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</si>
  <si>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</si>
  <si>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</si>
  <si>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</si>
  <si>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</si>
  <si>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</si>
  <si>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</si>
  <si>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</si>
  <si>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</si>
  <si>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</si>
  <si>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</si>
  <si>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</si>
  <si>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</si>
  <si>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</si>
  <si>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</si>
  <si>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</si>
  <si>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</si>
  <si>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</si>
  <si>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</si>
  <si>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</si>
  <si>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</si>
  <si>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</si>
  <si>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</si>
  <si>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</si>
  <si>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</si>
  <si>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</si>
  <si>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</si>
  <si>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</si>
  <si>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</si>
  <si>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</si>
  <si>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</si>
  <si>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</si>
  <si>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</si>
  <si>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</si>
  <si>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</si>
  <si>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</si>
  <si>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</si>
  <si>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</si>
  <si>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</si>
  <si>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</si>
  <si>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</si>
  <si>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</si>
  <si>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</si>
  <si>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</si>
  <si>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</si>
  <si>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</si>
  <si>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</si>
  <si>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</si>
  <si>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</si>
  <si>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</si>
  <si>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</si>
  <si>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</si>
  <si>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</si>
  <si>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</si>
  <si>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</si>
  <si>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</si>
  <si>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</si>
  <si>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</si>
  <si>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</si>
  <si>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</si>
  <si>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</si>
  <si>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</si>
  <si>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</si>
  <si>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</si>
  <si>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</si>
  <si>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</si>
  <si>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</si>
  <si>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</si>
  <si>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</si>
  <si>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</si>
  <si>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</si>
  <si>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</si>
  <si>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</si>
  <si>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</si>
  <si>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</si>
  <si>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</si>
  <si>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</si>
  <si>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</si>
  <si>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</si>
  <si>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</si>
  <si>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</si>
  <si>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</si>
  <si>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</si>
  <si>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</si>
  <si>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</si>
  <si>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</si>
  <si>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</si>
  <si>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</si>
  <si>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</si>
  <si>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</si>
  <si>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</si>
  <si>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</si>
  <si>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</si>
  <si>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</si>
  <si>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</si>
  <si>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</si>
  <si>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</si>
  <si>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</si>
  <si>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</si>
  <si>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</si>
  <si>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</si>
  <si>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</si>
  <si>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</si>
  <si>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</si>
  <si>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</si>
  <si>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</si>
  <si>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</si>
  <si>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</si>
  <si>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</si>
  <si>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</si>
  <si>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</si>
  <si>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</si>
  <si>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</si>
  <si>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</si>
  <si>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</si>
  <si>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</si>
  <si>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</si>
  <si>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</si>
  <si>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</si>
  <si>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</si>
  <si>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</si>
  <si>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</si>
  <si>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</si>
  <si>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</si>
  <si>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</si>
  <si>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</si>
  <si>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</si>
  <si>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</si>
  <si>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</si>
  <si>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</si>
  <si>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</si>
  <si>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</si>
  <si>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</si>
  <si>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</si>
  <si>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</si>
  <si>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</si>
  <si>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</si>
  <si>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</si>
  <si>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</si>
  <si>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</si>
  <si>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</si>
  <si>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</si>
  <si>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</si>
  <si>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</si>
  <si>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</si>
  <si>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</si>
  <si>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</si>
  <si>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</si>
  <si>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</si>
  <si>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</si>
  <si>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</si>
  <si>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</si>
  <si>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</si>
  <si>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</si>
  <si>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</si>
  <si>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</si>
  <si>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</si>
  <si>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</si>
  <si>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</si>
  <si>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</si>
  <si>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</si>
  <si>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</si>
  <si>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</si>
  <si>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</si>
  <si>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</si>
  <si>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</si>
  <si>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</si>
  <si>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</si>
  <si>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</si>
  <si>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</si>
  <si>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</si>
  <si>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</si>
  <si>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</si>
  <si>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</si>
  <si>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</si>
  <si>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</si>
  <si>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</si>
  <si>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</si>
  <si>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</si>
  <si>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</si>
  <si>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</si>
  <si>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</si>
  <si>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</si>
  <si>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</si>
  <si>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</si>
  <si>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</si>
  <si>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</si>
  <si>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</si>
  <si>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</si>
  <si>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</si>
  <si>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</si>
  <si>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</si>
  <si>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</si>
  <si>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</si>
  <si>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</si>
  <si>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</si>
  <si>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</si>
  <si>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</si>
  <si>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</si>
  <si>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</si>
  <si>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</si>
  <si>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</si>
  <si>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</si>
  <si>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</si>
  <si>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</si>
  <si>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</si>
  <si>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</si>
  <si>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</si>
  <si>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</si>
  <si>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</si>
  <si>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</si>
  <si>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</si>
  <si>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</si>
  <si>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</si>
  <si>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</si>
  <si>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</si>
  <si>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</si>
  <si>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</si>
  <si>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</si>
  <si>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</si>
  <si>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</si>
  <si>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</si>
  <si>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</si>
  <si>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</si>
  <si>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</si>
  <si>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</si>
  <si>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</si>
  <si>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</si>
  <si>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</si>
  <si>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</si>
  <si>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</si>
  <si>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</si>
  <si>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</si>
  <si>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</si>
  <si>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</si>
  <si>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</si>
  <si>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</si>
  <si>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</si>
  <si>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</si>
  <si>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</si>
  <si>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</si>
  <si>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</si>
  <si>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</si>
  <si>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</si>
  <si>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</si>
  <si>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</si>
  <si>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</si>
  <si>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</si>
  <si>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</si>
  <si>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</si>
  <si>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</si>
  <si>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</si>
  <si>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</si>
  <si>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</si>
  <si>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</si>
  <si>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</si>
  <si>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</si>
  <si>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</si>
  <si>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</si>
  <si>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</si>
  <si>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</si>
  <si>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</si>
  <si>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</si>
  <si>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</si>
  <si>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</si>
  <si>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</si>
  <si>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</si>
  <si>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</si>
  <si>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</si>
  <si>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</si>
  <si>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</si>
  <si>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</si>
  <si>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</si>
  <si>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</si>
  <si>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</si>
  <si>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</si>
  <si>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</si>
  <si>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</si>
  <si>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</si>
  <si>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</si>
  <si>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</si>
  <si>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</si>
  <si>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</si>
  <si>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</si>
  <si>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</si>
  <si>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</si>
  <si>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</si>
  <si>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</si>
  <si>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</si>
  <si>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</si>
  <si>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</si>
  <si>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</si>
  <si>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</si>
  <si>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</si>
  <si>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</si>
  <si>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</si>
  <si>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</si>
  <si>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</si>
  <si>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</si>
  <si>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</si>
  <si>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</si>
  <si>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</si>
  <si>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</si>
  <si>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</si>
  <si>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</si>
  <si>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</si>
  <si>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</si>
  <si>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</si>
  <si>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</si>
  <si>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</si>
  <si>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</si>
  <si>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</si>
  <si>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</si>
  <si>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</si>
  <si>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</si>
  <si>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</si>
  <si>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</si>
  <si>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</si>
  <si>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</si>
  <si>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</si>
  <si>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</si>
  <si>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</si>
  <si>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</si>
  <si>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</si>
  <si>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</si>
  <si>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</si>
  <si>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</si>
  <si>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</si>
  <si>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</si>
  <si>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</si>
  <si>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</si>
  <si>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</si>
  <si>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</si>
  <si>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</si>
  <si>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</si>
  <si>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</si>
  <si>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</si>
  <si>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</si>
  <si>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</si>
  <si>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</si>
  <si>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</si>
  <si>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</si>
  <si>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</si>
  <si>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</si>
  <si>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</si>
  <si>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</si>
  <si>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</si>
  <si>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</si>
  <si>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</si>
  <si>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</si>
  <si>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</si>
  <si>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</si>
  <si>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</si>
  <si>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</si>
  <si>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</si>
  <si>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</si>
  <si>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</si>
  <si>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</si>
  <si>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</si>
  <si>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</si>
  <si>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</si>
  <si>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</si>
  <si>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</si>
  <si>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</si>
  <si>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</si>
  <si>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</si>
  <si>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</si>
  <si>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</si>
  <si>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</si>
  <si>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</si>
  <si>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</si>
  <si>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</si>
  <si>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</si>
  <si>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</si>
  <si>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</si>
  <si>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</si>
  <si>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</si>
  <si>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</si>
  <si>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</si>
  <si>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</si>
  <si>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</si>
  <si>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</si>
  <si>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</si>
  <si>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</si>
  <si>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</si>
  <si>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</si>
  <si>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</si>
  <si>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</si>
  <si>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</si>
  <si>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</si>
  <si>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</si>
  <si>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</si>
  <si>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</si>
  <si>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</si>
  <si>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</si>
  <si>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</si>
  <si>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</si>
  <si>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</si>
  <si>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</si>
  <si>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</si>
  <si>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</si>
  <si>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</si>
  <si>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</si>
  <si>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</si>
  <si>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</si>
  <si>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</si>
  <si>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</si>
  <si>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</si>
  <si>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</si>
  <si>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</si>
  <si>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</si>
  <si>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</si>
  <si>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</si>
  <si>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</si>
  <si>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</si>
  <si>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</si>
  <si>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</si>
  <si>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</si>
  <si>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</si>
  <si>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</si>
  <si>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</si>
  <si>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</si>
  <si>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</si>
  <si>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</si>
  <si>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</si>
  <si>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</si>
  <si>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</si>
  <si>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</si>
  <si>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</si>
  <si>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</si>
  <si>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</si>
  <si>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</si>
  <si>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</si>
  <si>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</si>
  <si>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</si>
  <si>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</si>
  <si>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</si>
  <si>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</si>
  <si>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</si>
  <si>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</si>
  <si>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</si>
  <si>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</si>
  <si>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</si>
  <si>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</si>
  <si>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</si>
  <si>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</si>
  <si>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</si>
  <si>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</si>
  <si>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</si>
  <si>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</si>
  <si>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</si>
  <si>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</si>
  <si>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</si>
  <si>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</si>
  <si>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</si>
  <si>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</si>
  <si>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</si>
  <si>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</si>
  <si>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</si>
  <si>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</si>
  <si>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</si>
  <si>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</si>
  <si>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</si>
  <si>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</si>
  <si>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</si>
  <si>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</si>
  <si>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</si>
  <si>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</si>
  <si>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</si>
  <si>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</si>
  <si>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</si>
  <si>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</si>
  <si>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</si>
  <si>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</si>
  <si>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</si>
  <si>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</si>
  <si>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</si>
  <si>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</si>
  <si>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</si>
  <si>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</si>
  <si>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</si>
  <si>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</si>
  <si>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</si>
  <si>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</si>
  <si>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</si>
  <si>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</si>
  <si>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</si>
  <si>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</si>
  <si>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</si>
  <si>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</si>
  <si>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</si>
  <si>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</si>
  <si>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</si>
  <si>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</si>
  <si>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</si>
  <si>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</si>
  <si>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</si>
  <si>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</si>
  <si>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</si>
  <si>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</si>
  <si>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</si>
  <si>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</si>
  <si>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</si>
  <si>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</si>
  <si>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</si>
  <si>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</si>
  <si>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</si>
  <si>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</si>
  <si>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</si>
  <si>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</si>
  <si>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</si>
  <si>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</si>
  <si>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</si>
  <si>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</si>
  <si>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</si>
  <si>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</si>
  <si>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</si>
  <si>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</si>
  <si>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</si>
  <si>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</si>
  <si>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</si>
  <si>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</si>
  <si>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</si>
  <si>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</si>
  <si>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</si>
  <si>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</si>
  <si>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</si>
  <si>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</si>
  <si>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</si>
  <si>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</si>
  <si>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</si>
  <si>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</si>
  <si>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</si>
  <si>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</si>
  <si>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</si>
  <si>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</si>
  <si>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</si>
  <si>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</si>
  <si>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</si>
  <si>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</si>
  <si>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</si>
  <si>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</si>
  <si>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</si>
  <si>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</si>
  <si>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</si>
  <si>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</si>
  <si>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</si>
  <si>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</si>
  <si>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</si>
  <si>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</si>
  <si>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</si>
  <si>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</si>
  <si>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</si>
  <si>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</si>
  <si>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</si>
  <si>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</si>
  <si>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</si>
  <si>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</si>
  <si>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</si>
  <si>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</si>
  <si>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</si>
  <si>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</si>
  <si>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</si>
  <si>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</si>
  <si>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</si>
  <si>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</si>
  <si>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</si>
  <si>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</si>
  <si>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</si>
  <si>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</si>
  <si>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</si>
  <si>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</si>
  <si>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</si>
  <si>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</si>
  <si>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</si>
  <si>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</si>
  <si>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</si>
  <si>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</si>
  <si>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</si>
  <si>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</si>
  <si>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</si>
  <si>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</si>
  <si>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</si>
  <si>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</si>
  <si>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</si>
  <si>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</si>
  <si>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</si>
  <si>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</si>
  <si>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</si>
  <si>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</si>
  <si>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</si>
  <si>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</si>
  <si>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</si>
  <si>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</si>
  <si>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</si>
  <si>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</si>
  <si>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</si>
  <si>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</si>
  <si>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</si>
  <si>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</si>
  <si>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</si>
  <si>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</si>
  <si>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</si>
  <si>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</si>
  <si>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</si>
  <si>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</si>
  <si>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</si>
  <si>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</si>
  <si>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</si>
  <si>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</si>
  <si>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</si>
  <si>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</si>
  <si>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</si>
  <si>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</si>
  <si>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</si>
  <si>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</si>
  <si>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</si>
  <si>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</si>
  <si>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</si>
  <si>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</si>
  <si>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</si>
  <si>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</si>
  <si>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</si>
  <si>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</si>
  <si>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</si>
  <si>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</si>
  <si>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</si>
  <si>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</si>
  <si>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</si>
  <si>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</si>
  <si>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</si>
  <si>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</si>
  <si>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</si>
  <si>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</si>
  <si>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</si>
  <si>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</si>
  <si>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</si>
  <si>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</si>
  <si>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</si>
  <si>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</si>
  <si>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</si>
  <si>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</si>
  <si>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</si>
  <si>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</si>
  <si>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</si>
  <si>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</si>
  <si>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</si>
  <si>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</si>
  <si>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</si>
  <si>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</si>
  <si>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</si>
  <si>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</si>
  <si>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</si>
  <si>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</si>
  <si>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</si>
  <si>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</si>
  <si>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</si>
  <si>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</si>
  <si>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</si>
  <si>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</si>
  <si>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</si>
  <si>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</si>
  <si>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</si>
  <si>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</si>
  <si>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</si>
  <si>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</si>
  <si>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</si>
  <si>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</si>
  <si>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</si>
  <si>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</si>
  <si>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</si>
  <si>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</si>
  <si>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</si>
  <si>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</si>
  <si>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</si>
  <si>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</si>
  <si>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</si>
  <si>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</si>
  <si>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</si>
  <si>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</si>
  <si>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</si>
  <si>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</si>
  <si>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</si>
  <si>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</si>
  <si>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</si>
  <si>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</si>
  <si>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</si>
  <si>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</si>
  <si>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</si>
  <si>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</si>
  <si>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</si>
  <si>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</si>
  <si>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</si>
  <si>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</si>
  <si>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</si>
  <si>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</si>
  <si>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</si>
  <si>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</si>
  <si>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</si>
  <si>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</si>
  <si>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</si>
  <si>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</si>
  <si>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</si>
  <si>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</si>
  <si>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</si>
  <si>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</si>
  <si>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</si>
  <si>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</si>
  <si>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</si>
  <si>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</si>
  <si>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</si>
  <si>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</si>
  <si>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</si>
  <si>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</si>
  <si>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</si>
  <si>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</si>
  <si>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</si>
  <si>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</si>
  <si>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</si>
  <si>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</si>
  <si>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</si>
  <si>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</si>
  <si>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</si>
  <si>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</si>
  <si>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</si>
  <si>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</si>
  <si>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</si>
  <si>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</si>
  <si>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</si>
  <si>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</si>
  <si>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</si>
  <si>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</si>
  <si>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</si>
  <si>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</si>
  <si>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</si>
  <si>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</si>
  <si>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</si>
  <si>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</si>
  <si>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</si>
  <si>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</si>
  <si>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</si>
  <si>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</si>
  <si>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</si>
  <si>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</si>
  <si>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</si>
  <si>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</si>
  <si>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</si>
  <si>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</si>
  <si>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</si>
  <si>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</si>
  <si>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</si>
  <si>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</si>
  <si>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</si>
  <si>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</si>
  <si>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</si>
  <si>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</si>
  <si>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</si>
  <si>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</si>
  <si>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</si>
  <si>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</si>
  <si>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</si>
  <si>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</si>
  <si>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</si>
  <si>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</si>
  <si>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</si>
  <si>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</si>
  <si>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</si>
  <si>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</si>
  <si>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</si>
  <si>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</si>
  <si>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</si>
  <si>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</si>
  <si>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</si>
  <si>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</si>
  <si>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</si>
  <si>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</si>
  <si>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</si>
  <si>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</si>
  <si>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</si>
  <si>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</si>
  <si>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</si>
  <si>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</si>
  <si>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</si>
  <si>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</si>
  <si>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</si>
  <si>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</si>
  <si>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</si>
  <si>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</si>
  <si>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</si>
  <si>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</si>
  <si>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</si>
  <si>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</si>
  <si>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</si>
  <si>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</si>
  <si>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</si>
  <si>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</si>
  <si>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</si>
  <si>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</si>
  <si>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</si>
  <si>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</si>
  <si>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</si>
  <si>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</si>
  <si>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</si>
  <si>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</si>
  <si>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</si>
  <si>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</si>
  <si>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</si>
  <si>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</si>
  <si>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</si>
  <si>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</si>
  <si>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</si>
  <si>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</si>
  <si>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</si>
  <si>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</si>
  <si>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</si>
  <si>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</si>
  <si>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</si>
  <si>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</si>
  <si>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</si>
  <si>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</si>
  <si>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</si>
  <si>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</si>
  <si>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</si>
  <si>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</si>
  <si>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</si>
  <si>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</si>
  <si>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</si>
  <si>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</si>
  <si>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</si>
  <si>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</si>
  <si>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</si>
  <si>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</si>
  <si>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</si>
  <si>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</si>
  <si>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</si>
  <si>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</si>
  <si>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</si>
  <si>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</si>
  <si>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</si>
  <si>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</si>
  <si>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</si>
  <si>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</si>
  <si>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</si>
  <si>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</si>
  <si>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</si>
  <si>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</si>
  <si>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</si>
  <si>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</si>
  <si>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</si>
  <si>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</si>
  <si>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</si>
  <si>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</si>
  <si>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</si>
  <si>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</si>
  <si>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</si>
  <si>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</si>
  <si>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</si>
  <si>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</si>
  <si>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</si>
  <si>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</si>
  <si>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</si>
  <si>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</si>
  <si>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</si>
  <si>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</si>
  <si>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</si>
  <si>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</si>
  <si>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</si>
  <si>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</si>
  <si>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</si>
  <si>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</si>
  <si>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</si>
  <si>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</si>
  <si>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</si>
  <si>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</si>
  <si>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</si>
  <si>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</si>
  <si>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</si>
  <si>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</si>
  <si>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</si>
  <si>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</si>
  <si>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</si>
  <si>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</si>
  <si>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</si>
  <si>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</si>
  <si>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</si>
  <si>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</si>
  <si>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</si>
  <si>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</si>
  <si>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</si>
  <si>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</si>
  <si>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</si>
  <si>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</si>
  <si>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</si>
  <si>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</si>
  <si>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</si>
  <si>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</si>
  <si>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</si>
  <si>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</si>
  <si>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</si>
  <si>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</si>
  <si>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</si>
  <si>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</si>
  <si>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</si>
  <si>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</si>
  <si>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</si>
  <si>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</si>
  <si>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</si>
  <si>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</si>
  <si>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</si>
  <si>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</si>
  <si>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</si>
  <si>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</si>
  <si>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</si>
  <si>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</si>
  <si>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</si>
  <si>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</si>
  <si>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</si>
  <si>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</si>
  <si>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</si>
  <si>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</si>
  <si>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</si>
  <si>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</si>
  <si>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</si>
  <si>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</si>
  <si>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</si>
  <si>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</si>
  <si>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</si>
  <si>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</si>
  <si>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</si>
  <si>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</si>
  <si>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</si>
  <si>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</si>
  <si>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</si>
  <si>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</si>
  <si>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</si>
  <si>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</si>
  <si>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</si>
  <si>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</si>
  <si>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</si>
  <si>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</si>
  <si>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</si>
  <si>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</si>
  <si>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</si>
  <si>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</si>
  <si>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</si>
  <si>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</si>
  <si>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</si>
  <si>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</si>
  <si>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</si>
  <si>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</si>
  <si>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</si>
  <si>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</si>
  <si>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</si>
  <si>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</si>
  <si>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</si>
  <si>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</si>
  <si>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</si>
  <si>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</si>
  <si>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</si>
  <si>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</si>
  <si>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</si>
  <si>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</si>
  <si>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</si>
  <si>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</si>
  <si>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</si>
  <si>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</si>
  <si>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</si>
  <si>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</si>
  <si>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</si>
  <si>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</si>
  <si>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</si>
  <si>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</si>
  <si>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</si>
  <si>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</si>
  <si>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</si>
  <si>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</si>
  <si>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</si>
  <si>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</si>
  <si>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</si>
  <si>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</si>
  <si>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</si>
  <si>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</si>
  <si>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</si>
  <si>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</si>
  <si>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</si>
  <si>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</si>
  <si>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</si>
  <si>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</si>
  <si>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</si>
  <si>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</si>
  <si>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</si>
  <si>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</si>
  <si>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</si>
  <si>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</si>
  <si>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</si>
  <si>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</si>
  <si>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</si>
  <si>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</si>
  <si>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</si>
  <si>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</si>
  <si>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</si>
  <si>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</si>
  <si>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</si>
  <si>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</si>
  <si>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</si>
  <si>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</si>
  <si>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</si>
  <si>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</si>
  <si>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</si>
  <si>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</si>
  <si>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</si>
  <si>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</si>
  <si>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</si>
  <si>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</si>
  <si>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</si>
  <si>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</si>
  <si>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</si>
  <si>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</si>
  <si>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</si>
  <si>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</si>
  <si>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</si>
  <si>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</si>
  <si>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</si>
  <si>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</si>
  <si>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</si>
  <si>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</si>
  <si>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</si>
  <si>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</si>
  <si>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</si>
  <si>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</si>
  <si>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</si>
  <si>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</si>
  <si>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</si>
  <si>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</si>
  <si>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</si>
  <si>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</si>
  <si>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</si>
  <si>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</si>
  <si>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</si>
  <si>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</si>
  <si>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</si>
  <si>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</si>
  <si>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</si>
  <si>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</si>
  <si>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</si>
  <si>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</si>
  <si>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</si>
  <si>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</si>
  <si>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</si>
  <si>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</si>
  <si>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</si>
  <si>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</si>
  <si>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</si>
  <si>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</si>
  <si>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</si>
  <si>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</si>
  <si>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</si>
  <si>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</si>
  <si>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</si>
  <si>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</si>
  <si>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</si>
  <si>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</si>
  <si>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</si>
  <si>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</si>
  <si>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</si>
  <si>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</si>
  <si>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</si>
  <si>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</si>
  <si>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</si>
  <si>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</si>
  <si>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</si>
  <si>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</si>
  <si>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</si>
  <si>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</si>
  <si>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</si>
  <si>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</si>
  <si>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</si>
  <si>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</si>
  <si>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</si>
  <si>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</si>
  <si>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</si>
  <si>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</si>
  <si>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</si>
  <si>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</si>
  <si>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</si>
  <si>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</si>
  <si>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</si>
  <si>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</si>
  <si>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</si>
  <si>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</si>
  <si>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</si>
  <si>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</si>
  <si>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</si>
  <si>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</si>
  <si>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</si>
  <si>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</si>
  <si>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</si>
  <si>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</si>
  <si>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</si>
  <si>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</si>
  <si>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</si>
  <si>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</si>
  <si>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</si>
  <si>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</si>
  <si>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</si>
  <si>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</si>
  <si>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</si>
  <si>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</si>
  <si>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</si>
  <si>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</si>
  <si>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</si>
  <si>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</si>
  <si>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</si>
  <si>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</si>
  <si>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</si>
  <si>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</si>
  <si>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</si>
  <si>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</si>
  <si>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</si>
  <si>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</si>
  <si>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</si>
  <si>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</si>
  <si>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</si>
  <si>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</si>
  <si>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</si>
  <si>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</si>
  <si>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</si>
  <si>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</si>
  <si>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</si>
  <si>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</si>
  <si>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</si>
  <si>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</si>
  <si>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</si>
  <si>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</si>
  <si>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</si>
  <si>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</si>
  <si>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</si>
  <si>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</si>
  <si>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</si>
  <si>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</si>
  <si>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</si>
  <si>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</si>
  <si>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</si>
  <si>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</si>
  <si>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</si>
  <si>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</si>
  <si>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</si>
  <si>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</si>
  <si>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</si>
  <si>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</si>
  <si>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</si>
  <si>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</si>
  <si>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</si>
  <si>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</si>
  <si>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</si>
  <si>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</si>
  <si>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</si>
  <si>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</si>
  <si>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</si>
  <si>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</si>
  <si>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</si>
  <si>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</si>
  <si>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</si>
  <si>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</si>
  <si>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</si>
  <si>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</si>
  <si>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</si>
  <si>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</si>
  <si>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</si>
  <si>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</si>
  <si>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</si>
  <si>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</si>
  <si>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</si>
  <si>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</si>
  <si>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</si>
  <si>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</si>
  <si>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</si>
  <si>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</si>
  <si>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</si>
  <si>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</si>
  <si>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</si>
  <si>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</si>
  <si>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</si>
  <si>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</si>
  <si>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</si>
  <si>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</si>
  <si>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</si>
  <si>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</si>
  <si>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</si>
  <si>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</si>
  <si>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</si>
  <si>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</si>
  <si>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</si>
  <si>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</si>
  <si>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</si>
  <si>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</si>
  <si>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</si>
  <si>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</si>
  <si>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</si>
  <si>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</si>
  <si>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</si>
  <si>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</si>
  <si>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</si>
  <si>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</si>
  <si>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</si>
  <si>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</si>
  <si>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</si>
  <si>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</si>
  <si>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</si>
  <si>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</si>
  <si>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</si>
  <si>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</si>
  <si>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</si>
  <si>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</si>
  <si>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</si>
  <si>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</si>
  <si>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</si>
  <si>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</si>
  <si>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</si>
  <si>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</si>
  <si>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</si>
  <si>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</si>
  <si>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</si>
  <si>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</si>
  <si>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</si>
  <si>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</si>
  <si>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</si>
  <si>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</si>
  <si>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</si>
  <si>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</si>
  <si>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</si>
  <si>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</si>
  <si>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</si>
  <si>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</si>
  <si>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</si>
  <si>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</si>
  <si>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</si>
  <si>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</si>
  <si>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</si>
  <si>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</si>
  <si>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</si>
  <si>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</si>
  <si>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</si>
  <si>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</si>
  <si>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</si>
  <si>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</si>
  <si>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</si>
  <si>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</si>
  <si>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</si>
  <si>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</si>
  <si>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</si>
  <si>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</si>
  <si>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</si>
  <si>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</si>
  <si>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</si>
  <si>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</si>
  <si>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</si>
  <si>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</si>
  <si>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</si>
  <si>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</si>
  <si>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</si>
  <si>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</si>
  <si>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</si>
  <si>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</si>
  <si>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</si>
  <si>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</si>
  <si>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</si>
  <si>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</si>
  <si>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</si>
  <si>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</si>
  <si>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</si>
  <si>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</si>
  <si>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</si>
  <si>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</si>
  <si>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</si>
  <si>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</si>
  <si>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</si>
  <si>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</si>
  <si>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</si>
  <si>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</si>
  <si>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</si>
  <si>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</si>
  <si>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</si>
  <si>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</si>
  <si>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</si>
  <si>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</si>
  <si>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</si>
  <si>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</si>
  <si>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</si>
  <si>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</si>
  <si>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</si>
  <si>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</si>
  <si>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</si>
  <si>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</si>
  <si>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</si>
  <si>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</si>
  <si>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</si>
  <si>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</si>
  <si>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</si>
  <si>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</si>
  <si>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</si>
  <si>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</si>
  <si>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</si>
  <si>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</si>
  <si>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</si>
  <si>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</si>
  <si>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</si>
  <si>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</si>
  <si>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</si>
  <si>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</si>
  <si>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</si>
  <si>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</si>
  <si>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</si>
  <si>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</si>
  <si>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</si>
  <si>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</si>
  <si>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</si>
  <si>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</si>
  <si>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</si>
  <si>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</si>
  <si>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</si>
  <si>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</si>
  <si>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</si>
  <si>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</si>
  <si>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</si>
  <si>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</si>
  <si>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</si>
  <si>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</si>
  <si>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</si>
  <si>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</si>
  <si>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</si>
  <si>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</si>
  <si>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</si>
  <si>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</si>
  <si>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</si>
  <si>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</si>
  <si>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</si>
  <si>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</si>
  <si>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</si>
  <si>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</si>
  <si>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</si>
  <si>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</si>
  <si>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</si>
  <si>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</si>
  <si>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</si>
  <si>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</si>
  <si>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</si>
  <si>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</si>
  <si>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</si>
  <si>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</si>
  <si>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</si>
  <si>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</si>
  <si>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</si>
  <si>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</si>
  <si>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</si>
  <si>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</si>
  <si>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</si>
  <si>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</si>
  <si>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</si>
  <si>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</si>
  <si>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</si>
  <si>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</si>
  <si>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</si>
  <si>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</si>
  <si>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</si>
  <si>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</si>
  <si>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</si>
  <si>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</si>
  <si>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</si>
  <si>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</si>
  <si>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</si>
  <si>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</si>
  <si>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</si>
  <si>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</si>
  <si>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</si>
  <si>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</si>
  <si>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</si>
  <si>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</si>
  <si>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</si>
  <si>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</si>
  <si>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</si>
  <si>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</si>
  <si>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</si>
  <si>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</si>
  <si>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</si>
  <si>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</si>
  <si>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</si>
  <si>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</si>
  <si>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</si>
  <si>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</si>
  <si>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</si>
  <si>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</si>
  <si>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</si>
  <si>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</si>
  <si>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</si>
  <si>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</si>
  <si>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</si>
  <si>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</si>
  <si>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</si>
  <si>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</si>
  <si>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</si>
  <si>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</si>
  <si>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</si>
  <si>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</si>
  <si>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</si>
  <si>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</si>
  <si>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</si>
  <si>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</si>
  <si>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</si>
  <si>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</si>
  <si>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</si>
  <si>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</si>
  <si>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</si>
  <si>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</si>
  <si>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</si>
  <si>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</si>
  <si>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</si>
  <si>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</si>
  <si>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</si>
  <si>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</si>
  <si>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</si>
  <si>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</si>
  <si>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</si>
  <si>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</si>
  <si>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</si>
  <si>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</si>
  <si>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</si>
  <si>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</si>
  <si>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</si>
  <si>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</si>
  <si>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</si>
  <si>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</si>
  <si>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</si>
  <si>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</si>
  <si>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</si>
  <si>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</si>
  <si>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</si>
  <si>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</si>
  <si>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</si>
  <si>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</si>
  <si>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</si>
  <si>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</si>
  <si>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</si>
  <si>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</si>
  <si>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</si>
  <si>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</si>
  <si>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</si>
  <si>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</si>
  <si>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</si>
  <si>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</si>
  <si>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</si>
  <si>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</si>
  <si>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</si>
  <si>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</si>
  <si>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</si>
  <si>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</si>
  <si>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</si>
  <si>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</si>
  <si>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</si>
  <si>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</si>
  <si>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</si>
  <si>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</si>
  <si>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</si>
  <si>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</si>
  <si>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</si>
  <si>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</si>
  <si>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</si>
  <si>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</si>
  <si>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</si>
  <si>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</si>
  <si>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</si>
  <si>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</si>
  <si>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</si>
  <si>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</si>
  <si>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</si>
  <si>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</si>
  <si>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</si>
  <si>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</si>
  <si>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</si>
  <si>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</si>
  <si>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</si>
  <si>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</si>
  <si>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</si>
  <si>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</si>
  <si>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</si>
  <si>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</si>
  <si>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</si>
  <si>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</si>
  <si>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</si>
  <si>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</si>
  <si>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</si>
  <si>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</si>
  <si>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</si>
  <si>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</si>
  <si>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</si>
  <si>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</si>
  <si>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</si>
  <si>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</si>
  <si>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</si>
  <si>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</si>
  <si>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</si>
  <si>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</si>
  <si>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</si>
  <si>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</si>
  <si>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</si>
  <si>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</si>
  <si>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</si>
  <si>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</si>
  <si>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</si>
  <si>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</si>
  <si>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</si>
  <si>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</si>
  <si>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</si>
  <si>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</si>
  <si>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</si>
  <si>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</si>
  <si>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</si>
  <si>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</si>
  <si>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</si>
  <si>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</si>
  <si>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</si>
  <si>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</si>
  <si>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</si>
  <si>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</si>
  <si>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</si>
  <si>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</si>
  <si>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</si>
  <si>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</si>
  <si>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</si>
  <si>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</si>
  <si>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</si>
  <si>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</si>
  <si>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</si>
  <si>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</si>
  <si>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</si>
  <si>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</si>
  <si>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</si>
  <si>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</si>
  <si>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</si>
  <si>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</si>
  <si>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</si>
  <si>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</si>
  <si>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</si>
  <si>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</si>
  <si>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</si>
  <si>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</si>
  <si>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</si>
  <si>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</si>
  <si>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</si>
  <si>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</si>
  <si>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</si>
  <si>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</si>
  <si>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</si>
  <si>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</si>
  <si>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</si>
  <si>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</si>
  <si>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</si>
  <si>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</si>
  <si>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</si>
  <si>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</si>
  <si>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</si>
  <si>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</si>
  <si>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</si>
  <si>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</si>
  <si>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</si>
  <si>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</si>
  <si>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</si>
  <si>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</si>
  <si>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</si>
  <si>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</si>
  <si>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</si>
  <si>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</si>
  <si>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</si>
  <si>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</si>
  <si>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</si>
  <si>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</si>
  <si>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</si>
  <si>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</si>
  <si>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</si>
  <si>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</si>
  <si>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</si>
  <si>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</si>
  <si>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</si>
  <si>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</si>
  <si>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</si>
  <si>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</si>
  <si>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</si>
  <si>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</si>
  <si>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</si>
  <si>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</si>
  <si>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</si>
  <si>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</si>
  <si>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</si>
  <si>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</si>
  <si>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</si>
  <si>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</si>
  <si>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</si>
  <si>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</si>
  <si>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</si>
  <si>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</si>
  <si>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</si>
  <si>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</si>
  <si>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</si>
  <si>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</si>
  <si>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</si>
  <si>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</si>
  <si>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</si>
  <si>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</si>
  <si>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</si>
  <si>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</si>
  <si>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</si>
  <si>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</si>
  <si>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</si>
  <si>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</si>
  <si>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</si>
  <si>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</si>
  <si>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</si>
  <si>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</si>
  <si>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</si>
  <si>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</si>
  <si>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</si>
  <si>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</si>
  <si>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</si>
  <si>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</si>
  <si>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</si>
  <si>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</si>
  <si>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</si>
  <si>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</si>
  <si>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</si>
  <si>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</si>
  <si>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</si>
  <si>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</si>
  <si>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</si>
  <si>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</si>
  <si>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</si>
  <si>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</si>
  <si>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</si>
  <si>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</si>
  <si>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</si>
  <si>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</si>
  <si>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</si>
  <si>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</si>
  <si>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</si>
  <si>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</si>
  <si>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</si>
  <si>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</si>
  <si>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</si>
  <si>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</si>
  <si>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</si>
  <si>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</si>
  <si>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</si>
  <si>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</si>
  <si>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</si>
  <si>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</si>
  <si>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</si>
  <si>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</si>
  <si>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</si>
  <si>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</si>
  <si>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</si>
  <si>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</si>
  <si>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</si>
  <si>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</si>
  <si>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</si>
  <si>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</si>
  <si>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</si>
  <si>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</si>
  <si>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</si>
  <si>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</si>
  <si>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</si>
  <si>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</si>
  <si>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</si>
  <si>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</si>
  <si>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</si>
  <si>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</si>
  <si>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</si>
  <si>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</si>
  <si>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</si>
  <si>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</si>
  <si>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</si>
  <si>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</si>
  <si>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</si>
  <si>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</si>
  <si>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</si>
  <si>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</si>
  <si>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</si>
  <si>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</si>
  <si>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</si>
  <si>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</si>
  <si>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</si>
  <si>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</si>
  <si>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</si>
  <si>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</si>
  <si>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</si>
  <si>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</si>
  <si>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</si>
  <si>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</si>
  <si>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</si>
  <si>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</si>
  <si>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</si>
  <si>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</si>
  <si>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</si>
  <si>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</si>
  <si>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</si>
  <si>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</si>
  <si>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</si>
  <si>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</si>
  <si>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</si>
  <si>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</si>
  <si>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</si>
  <si>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</si>
  <si>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</si>
  <si>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</si>
  <si>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</si>
  <si>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</si>
  <si>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</si>
  <si>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</si>
  <si>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</si>
  <si>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</si>
  <si>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</si>
  <si>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</si>
  <si>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</si>
  <si>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</si>
  <si>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</si>
  <si>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</si>
  <si>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</si>
  <si>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</si>
  <si>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</si>
  <si>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</si>
  <si>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</si>
  <si>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</si>
  <si>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</si>
  <si>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</si>
  <si>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</si>
  <si>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</si>
  <si>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</si>
  <si>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</si>
  <si>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</si>
  <si>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</si>
  <si>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</si>
  <si>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</si>
  <si>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</si>
  <si>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</si>
  <si>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</si>
  <si>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</si>
  <si>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</si>
  <si>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</si>
  <si>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</si>
  <si>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</si>
  <si>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</si>
  <si>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</si>
  <si>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</si>
  <si>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</si>
  <si>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</si>
  <si>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</si>
  <si>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</si>
  <si>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</si>
  <si>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</si>
  <si>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</si>
  <si>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</si>
  <si>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</si>
  <si>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</si>
  <si>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</si>
  <si>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</si>
  <si>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</si>
  <si>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</si>
  <si>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</si>
  <si>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</si>
  <si>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</si>
  <si>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</si>
  <si>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</si>
  <si>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</si>
  <si>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</si>
  <si>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</si>
  <si>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</si>
  <si>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</si>
  <si>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</si>
  <si>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</si>
  <si>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</si>
  <si>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</si>
  <si>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</si>
  <si>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</si>
  <si>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</si>
  <si>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</si>
  <si>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</si>
  <si>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</si>
  <si>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</si>
  <si>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</si>
  <si>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</si>
  <si>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</si>
  <si>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</si>
  <si>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</si>
  <si>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</si>
  <si>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</si>
  <si>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</si>
  <si>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</si>
  <si>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</si>
  <si>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</si>
  <si>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</si>
  <si>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</si>
  <si>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</si>
  <si>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</si>
  <si>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</si>
  <si>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</si>
  <si>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</si>
  <si>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</si>
  <si>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</si>
  <si>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</si>
  <si>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</si>
  <si>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</si>
  <si>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</si>
  <si>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</si>
  <si>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</si>
  <si>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</si>
  <si>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</si>
  <si>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</si>
  <si>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</si>
  <si>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</si>
  <si>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</si>
  <si>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</si>
  <si>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</si>
  <si>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</si>
  <si>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</si>
  <si>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</si>
  <si>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</si>
  <si>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</si>
  <si>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</si>
  <si>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</si>
  <si>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</si>
  <si>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</si>
  <si>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</si>
  <si>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</si>
  <si>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</si>
  <si>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</si>
  <si>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</si>
  <si>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</si>
  <si>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</si>
  <si>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</si>
  <si>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</si>
  <si>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</si>
  <si>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</si>
  <si>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</si>
  <si>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</si>
  <si>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</si>
  <si>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</si>
  <si>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</si>
  <si>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</si>
  <si>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</si>
  <si>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</si>
  <si>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</si>
  <si>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</si>
  <si>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</si>
  <si>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</si>
  <si>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</si>
  <si>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</si>
  <si>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</si>
  <si>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</si>
  <si>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</si>
  <si>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</si>
  <si>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</si>
  <si>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</si>
  <si>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</si>
  <si>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</si>
  <si>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</si>
  <si>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</si>
  <si>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</si>
  <si>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</si>
  <si>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</si>
  <si>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</si>
  <si>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</si>
  <si>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</si>
  <si>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</si>
  <si>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</si>
  <si>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</si>
  <si>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</si>
  <si>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</si>
  <si>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</si>
  <si>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</si>
  <si>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</si>
  <si>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</si>
  <si>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</si>
  <si>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</si>
  <si>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</si>
  <si>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</si>
  <si>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</si>
  <si>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</si>
  <si>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</si>
  <si>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</si>
  <si>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</si>
  <si>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</si>
  <si>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</si>
  <si>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</si>
  <si>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</si>
  <si>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</si>
  <si>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</si>
  <si>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</si>
  <si>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</si>
  <si>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</si>
  <si>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</si>
  <si>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</si>
  <si>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</si>
  <si>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</si>
  <si>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</si>
  <si>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</si>
  <si>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</si>
  <si>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</si>
  <si>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</si>
  <si>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</si>
  <si>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</si>
  <si>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</si>
  <si>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</si>
  <si>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</si>
  <si>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</si>
  <si>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</si>
  <si>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</si>
  <si>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</si>
  <si>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</si>
  <si>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</si>
  <si>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</si>
  <si>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</si>
  <si>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</si>
  <si>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</si>
  <si>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</si>
  <si>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</si>
  <si>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</si>
  <si>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</si>
  <si>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</si>
  <si>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</si>
  <si>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</si>
  <si>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</si>
  <si>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</si>
  <si>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</si>
  <si>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</si>
  <si>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</si>
  <si>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</si>
  <si>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</si>
  <si>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</si>
  <si>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</si>
  <si>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</si>
  <si>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</si>
  <si>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</si>
  <si>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</si>
  <si>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</si>
  <si>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</si>
  <si>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</si>
  <si>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</si>
  <si>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</si>
  <si>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</si>
  <si>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</si>
  <si>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</si>
  <si>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</si>
  <si>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</si>
  <si>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</si>
  <si>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</si>
  <si>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</si>
  <si>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</si>
  <si>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</si>
  <si>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</si>
  <si>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</si>
  <si>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</si>
  <si>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</si>
  <si>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</si>
  <si>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</si>
  <si>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</si>
  <si>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</si>
  <si>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</si>
  <si>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</si>
  <si>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</si>
  <si>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</si>
  <si>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</si>
  <si>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</si>
  <si>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</si>
  <si>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</si>
  <si>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</si>
  <si>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</si>
  <si>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</si>
  <si>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</si>
  <si>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</si>
  <si>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</si>
  <si>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</si>
  <si>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</si>
  <si>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</si>
  <si>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</si>
  <si>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</si>
  <si>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</si>
  <si>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</si>
  <si>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</si>
  <si>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</si>
  <si>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</si>
  <si>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</si>
  <si>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</si>
  <si>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</si>
  <si>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</si>
  <si>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</si>
  <si>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</si>
  <si>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</si>
  <si>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</si>
  <si>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</si>
  <si>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</si>
  <si>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</si>
  <si>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</si>
  <si>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</si>
  <si>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</si>
  <si>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</si>
  <si>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</si>
  <si>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</si>
  <si>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</si>
  <si>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</si>
  <si>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</si>
  <si>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</si>
  <si>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</si>
  <si>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</si>
  <si>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</si>
  <si>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</si>
  <si>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</si>
  <si>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</si>
  <si>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</si>
  <si>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</si>
  <si>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</si>
  <si>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</si>
  <si>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</si>
  <si>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</si>
  <si>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</si>
  <si>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</si>
  <si>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</si>
  <si>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</si>
  <si>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</si>
  <si>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</si>
  <si>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</si>
  <si>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</si>
  <si>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</si>
  <si>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</si>
  <si>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</si>
  <si>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</si>
  <si>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</si>
  <si>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</si>
  <si>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</si>
  <si>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</si>
  <si>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</si>
  <si>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</si>
  <si>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</si>
  <si>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</si>
  <si>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</si>
  <si>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</si>
  <si>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</si>
  <si>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</si>
  <si>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</si>
  <si>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</si>
  <si>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</si>
  <si>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</si>
  <si>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</si>
  <si>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</si>
  <si>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</si>
  <si>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</si>
  <si>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</si>
  <si>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</si>
  <si>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</si>
  <si>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</si>
  <si>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</si>
  <si>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</si>
  <si>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</si>
  <si>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</si>
  <si>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</si>
  <si>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</si>
  <si>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</si>
  <si>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</si>
  <si>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</si>
  <si>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</si>
  <si>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</si>
  <si>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</si>
  <si>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</si>
  <si>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</si>
  <si>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</si>
  <si>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</si>
  <si>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</si>
  <si>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</si>
  <si>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</si>
  <si>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</si>
  <si>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</si>
  <si>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</si>
  <si>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</si>
  <si>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</si>
  <si>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</si>
  <si>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</si>
  <si>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</si>
  <si>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</si>
  <si>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</si>
  <si>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</si>
  <si>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</si>
  <si>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</si>
  <si>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</si>
  <si>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</si>
  <si>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</si>
  <si>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</si>
  <si>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</si>
  <si>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</si>
  <si>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</si>
  <si>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</si>
  <si>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</si>
  <si>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</si>
  <si>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</si>
  <si>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</si>
  <si>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</si>
  <si>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</si>
  <si>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</si>
  <si>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</si>
  <si>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</si>
  <si>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</si>
  <si>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</si>
  <si>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</si>
  <si>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</si>
  <si>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</si>
  <si>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</si>
  <si>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</si>
  <si>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</si>
  <si>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</si>
  <si>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</si>
  <si>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</si>
  <si>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</si>
  <si>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</si>
  <si>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</si>
  <si>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</si>
  <si>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</si>
  <si>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</si>
  <si>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</si>
  <si>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</si>
  <si>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</si>
  <si>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</si>
  <si>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</si>
  <si>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</si>
  <si>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</si>
  <si>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</si>
  <si>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</si>
  <si>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</si>
  <si>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</si>
  <si>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</si>
  <si>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</si>
  <si>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</si>
  <si>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</si>
  <si>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</si>
  <si>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</si>
  <si>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</si>
  <si>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</si>
  <si>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</si>
  <si>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</si>
  <si>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</si>
  <si>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</si>
  <si>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</si>
  <si>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</si>
  <si>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</si>
  <si>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</si>
  <si>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</si>
  <si>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</si>
  <si>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</si>
  <si>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</si>
  <si>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</si>
  <si>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</si>
  <si>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</si>
  <si>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</si>
  <si>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</si>
  <si>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</si>
  <si>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</si>
  <si>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</si>
  <si>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</si>
  <si>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</si>
  <si>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</si>
  <si>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</si>
  <si>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</si>
  <si>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</si>
  <si>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</si>
  <si>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</si>
  <si>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</si>
  <si>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</si>
  <si>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</si>
  <si>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</si>
  <si>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</si>
  <si>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</si>
  <si>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</si>
  <si>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</si>
  <si>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</si>
  <si>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</si>
  <si>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</si>
  <si>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</si>
  <si>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</si>
  <si>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</si>
  <si>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</si>
  <si>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</si>
  <si>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</si>
  <si>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</si>
  <si>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</si>
  <si>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</si>
  <si>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</si>
  <si>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</si>
  <si>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</si>
  <si>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</si>
  <si>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</si>
  <si>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</si>
  <si>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</si>
  <si>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</si>
  <si>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</si>
  <si>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</si>
  <si>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</si>
  <si>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</si>
  <si>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</si>
  <si>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</si>
  <si>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</si>
  <si>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</si>
  <si>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</si>
  <si>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</si>
  <si>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</si>
  <si>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</si>
  <si>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</si>
  <si>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</si>
  <si>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</si>
  <si>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</si>
  <si>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</si>
  <si>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</si>
  <si>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</si>
  <si>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</si>
  <si>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</si>
  <si>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</si>
  <si>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</si>
  <si>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</si>
  <si>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</si>
  <si>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</si>
  <si>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</si>
  <si>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</si>
  <si>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</si>
  <si>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</si>
  <si>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</si>
  <si>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</si>
  <si>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</si>
  <si>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</si>
  <si>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</si>
  <si>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</si>
  <si>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</si>
  <si>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</si>
  <si>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</si>
  <si>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</si>
  <si>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</si>
  <si>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</si>
  <si>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</si>
  <si>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</si>
  <si>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</si>
  <si>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</si>
  <si>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</si>
  <si>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</si>
  <si>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</si>
  <si>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</si>
  <si>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</si>
  <si>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</si>
  <si>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</si>
  <si>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</si>
  <si>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</si>
  <si>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</si>
  <si>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</si>
  <si>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</si>
  <si>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</si>
  <si>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</si>
  <si>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</si>
  <si>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</si>
  <si>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</si>
  <si>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</si>
  <si>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</si>
  <si>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</si>
  <si>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</si>
  <si>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</si>
  <si>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</si>
  <si>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</si>
  <si>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</si>
  <si>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</si>
  <si>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</si>
  <si>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</si>
  <si>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</si>
  <si>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</si>
  <si>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</si>
  <si>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</si>
  <si>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</si>
  <si>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</si>
  <si>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</si>
  <si>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</si>
  <si>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</si>
  <si>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</si>
  <si>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</si>
  <si>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</si>
  <si>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</si>
  <si>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</si>
  <si>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</si>
  <si>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</si>
  <si>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</si>
  <si>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</si>
  <si>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</si>
  <si>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</si>
  <si>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</si>
  <si>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</si>
  <si>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</si>
  <si>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</si>
  <si>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</si>
  <si>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</si>
  <si>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</si>
  <si>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</si>
  <si>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</si>
  <si>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</si>
  <si>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</si>
  <si>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</si>
  <si>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</si>
  <si>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</si>
  <si>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</si>
  <si>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</si>
  <si>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</si>
  <si>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</si>
  <si>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</si>
  <si>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</si>
  <si>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</si>
  <si>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</si>
  <si>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</si>
  <si>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</si>
  <si>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</si>
  <si>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</si>
  <si>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</si>
  <si>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</si>
  <si>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</si>
  <si>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</si>
  <si>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</si>
  <si>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</si>
  <si>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</si>
  <si>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</si>
  <si>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</si>
  <si>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</si>
  <si>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</si>
  <si>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</si>
  <si>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</si>
  <si>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</si>
  <si>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</si>
  <si>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</si>
  <si>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</si>
  <si>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</si>
  <si>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</si>
  <si>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</si>
  <si>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</si>
  <si>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</si>
  <si>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</si>
  <si>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</si>
  <si>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</si>
  <si>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</si>
  <si>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</si>
  <si>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</si>
  <si>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</si>
  <si>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</si>
  <si>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</si>
  <si>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</si>
  <si>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</si>
  <si>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</si>
  <si>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</si>
  <si>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</si>
  <si>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</si>
  <si>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</si>
  <si>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</si>
  <si>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</si>
  <si>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</si>
  <si>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</si>
  <si>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</si>
  <si>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</si>
  <si>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</si>
  <si>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</si>
  <si>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</si>
  <si>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</si>
  <si>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</si>
  <si>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</si>
  <si>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</si>
  <si>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</si>
  <si>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</si>
  <si>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</si>
  <si>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</si>
  <si>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</si>
  <si>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</si>
  <si>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</si>
  <si>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</si>
  <si>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</si>
  <si>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</si>
  <si>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</si>
  <si>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</si>
  <si>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</si>
  <si>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</si>
  <si>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</si>
  <si>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</si>
  <si>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</si>
  <si>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</si>
  <si>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</si>
  <si>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</si>
  <si>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</si>
  <si>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</si>
  <si>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</si>
  <si>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</si>
  <si>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</si>
  <si>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</si>
  <si>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</si>
  <si>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</si>
  <si>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</si>
  <si>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</si>
  <si>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</si>
  <si>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</si>
  <si>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</si>
  <si>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</si>
  <si>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</si>
  <si>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</si>
  <si>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</si>
  <si>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</si>
  <si>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</si>
  <si>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</si>
  <si>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</si>
  <si>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</si>
  <si>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</si>
  <si>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</si>
  <si>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</si>
  <si>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</si>
  <si>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</si>
  <si>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</si>
  <si>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</si>
  <si>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</si>
  <si>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</si>
  <si>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</si>
  <si>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</si>
  <si>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</si>
  <si>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</si>
  <si>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</si>
  <si>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</si>
  <si>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</si>
  <si>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</si>
  <si>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</si>
  <si>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</si>
  <si>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</si>
  <si>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</si>
  <si>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</si>
  <si>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</si>
  <si>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</si>
  <si>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</si>
  <si>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</si>
  <si>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</si>
  <si>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</si>
  <si>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</si>
  <si>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</si>
  <si>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</si>
  <si>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</si>
  <si>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</si>
  <si>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</si>
  <si>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</si>
  <si>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</si>
  <si>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</si>
  <si>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</si>
  <si>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</si>
  <si>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</si>
  <si>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</si>
  <si>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</si>
  <si>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</si>
  <si>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</si>
  <si>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</si>
  <si>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</si>
  <si>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</si>
  <si>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</si>
  <si>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</si>
  <si>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</si>
  <si>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</si>
  <si>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</si>
  <si>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</si>
  <si>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</si>
  <si>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</si>
  <si>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</si>
  <si>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</si>
  <si>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</si>
  <si>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</si>
  <si>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</si>
  <si>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</si>
  <si>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</si>
  <si>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</si>
  <si>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</si>
  <si>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</si>
  <si>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</si>
  <si>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</si>
  <si>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</si>
  <si>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</si>
  <si>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</si>
  <si>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</si>
  <si>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</si>
  <si>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</si>
  <si>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</si>
  <si>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</si>
  <si>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</si>
  <si>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</si>
  <si>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</si>
  <si>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</si>
  <si>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</si>
  <si>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</si>
  <si>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</si>
  <si>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</si>
  <si>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</si>
  <si>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</si>
  <si>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</si>
  <si>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</si>
  <si>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</si>
  <si>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</si>
  <si>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</si>
  <si>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</si>
  <si>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</si>
  <si>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</si>
  <si>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</si>
  <si>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</si>
  <si>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</si>
  <si>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</si>
  <si>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</si>
  <si>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</si>
  <si>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</si>
  <si>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</si>
  <si>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</si>
  <si>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</si>
  <si>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</si>
  <si>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</si>
  <si>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</si>
  <si>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</si>
  <si>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</si>
  <si>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</si>
  <si>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</si>
  <si>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</si>
  <si>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</si>
  <si>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</si>
  <si>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</si>
  <si>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</si>
  <si>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</si>
  <si>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</si>
  <si>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</si>
  <si>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</si>
  <si>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</si>
  <si>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</si>
  <si>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</si>
  <si>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</si>
  <si>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</si>
  <si>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</si>
  <si>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</si>
  <si>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</si>
  <si>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</si>
  <si>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</si>
  <si>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</si>
  <si>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</si>
  <si>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</si>
  <si>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</si>
  <si>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</si>
  <si>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</si>
  <si>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</si>
  <si>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</si>
  <si>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</si>
  <si>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</si>
  <si>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</si>
  <si>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</si>
  <si>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</si>
  <si>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</si>
  <si>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</si>
  <si>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</si>
  <si>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</si>
  <si>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</si>
  <si>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</si>
  <si>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</si>
  <si>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</si>
  <si>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</si>
  <si>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</si>
  <si>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</si>
  <si>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</si>
  <si>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</si>
  <si>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</si>
  <si>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</si>
  <si>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</si>
  <si>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</si>
  <si>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</si>
  <si>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</si>
  <si>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</si>
  <si>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</si>
  <si>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</si>
  <si>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</si>
  <si>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</si>
  <si>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</si>
  <si>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</si>
  <si>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</si>
  <si>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</si>
  <si>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</si>
  <si>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</si>
  <si>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</si>
  <si>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</si>
  <si>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</si>
  <si>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</si>
  <si>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</si>
  <si>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</si>
  <si>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</si>
  <si>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</si>
  <si>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</si>
  <si>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</si>
  <si>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</si>
  <si>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</si>
  <si>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</si>
  <si>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</si>
  <si>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</si>
  <si>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</si>
  <si>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</si>
  <si>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</si>
  <si>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</si>
  <si>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</si>
  <si>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</si>
  <si>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</si>
  <si>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</si>
  <si>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</si>
  <si>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</si>
  <si>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</si>
  <si>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</si>
  <si>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</si>
  <si>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</si>
  <si>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</si>
  <si>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</si>
  <si>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</si>
  <si>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</si>
  <si>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</si>
  <si>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</si>
  <si>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</si>
  <si>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</si>
  <si>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</si>
  <si>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</si>
  <si>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</si>
  <si>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</si>
  <si>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</si>
  <si>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</si>
  <si>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</si>
  <si>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</si>
  <si>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</si>
  <si>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</si>
  <si>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</si>
  <si>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</si>
  <si>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</si>
  <si>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</si>
  <si>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</si>
  <si>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</si>
  <si>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</si>
  <si>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</si>
  <si>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</si>
  <si>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</si>
  <si>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</si>
  <si>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</si>
  <si>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</si>
  <si>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</si>
  <si>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</si>
  <si>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</si>
  <si>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</si>
  <si>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</si>
  <si>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</si>
  <si>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</si>
  <si>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</si>
  <si>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</si>
  <si>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</si>
  <si>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</si>
  <si>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</si>
  <si>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</si>
  <si>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</si>
  <si>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</si>
  <si>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</si>
  <si>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</si>
  <si>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</si>
  <si>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</si>
  <si>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</si>
  <si>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</si>
  <si>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</si>
  <si>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</si>
  <si>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</si>
  <si>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</si>
  <si>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</si>
  <si>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</si>
  <si>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</si>
  <si>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</si>
  <si>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</si>
  <si>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</si>
  <si>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</si>
  <si>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</si>
  <si>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</si>
  <si>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</si>
  <si>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</si>
  <si>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</si>
  <si>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</si>
  <si>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</si>
  <si>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</si>
  <si>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</si>
  <si>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</si>
  <si>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</si>
  <si>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</si>
  <si>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</si>
  <si>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</si>
  <si>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</si>
  <si>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</si>
  <si>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</si>
  <si>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</si>
  <si>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</si>
  <si>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</si>
  <si>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</si>
  <si>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</si>
  <si>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</si>
  <si>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</si>
  <si>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</si>
  <si>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</si>
  <si>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</si>
  <si>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</si>
  <si>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</si>
  <si>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</si>
  <si>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</si>
  <si>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</si>
  <si>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</si>
  <si>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</si>
  <si>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</si>
  <si>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</si>
  <si>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</si>
  <si>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</si>
  <si>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</si>
  <si>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</si>
  <si>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</si>
  <si>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</si>
  <si>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</si>
  <si>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</si>
  <si>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</si>
  <si>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</si>
  <si>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</si>
  <si>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</si>
  <si>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</si>
  <si>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</si>
  <si>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</si>
  <si>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</si>
  <si>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</si>
  <si>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</si>
  <si>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</si>
  <si>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</si>
  <si>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</si>
  <si>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</si>
  <si>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</si>
  <si>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</si>
  <si>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</si>
  <si>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</si>
  <si>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</si>
  <si>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</si>
  <si>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</si>
  <si>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</si>
  <si>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</si>
  <si>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</si>
  <si>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</si>
  <si>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</si>
  <si>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</si>
  <si>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</si>
  <si>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</si>
  <si>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</si>
  <si>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</si>
  <si>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</si>
  <si>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</si>
  <si>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</si>
  <si>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</si>
  <si>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</si>
  <si>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</si>
  <si>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</si>
  <si>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</si>
  <si>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</si>
  <si>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</si>
  <si>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</si>
  <si>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</si>
  <si>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</si>
  <si>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</si>
  <si>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</si>
  <si>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</si>
  <si>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</si>
  <si>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</si>
  <si>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</si>
  <si>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</si>
  <si>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</si>
  <si>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</si>
  <si>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</si>
  <si>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</si>
  <si>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</si>
  <si>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</si>
  <si>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</si>
  <si>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</si>
  <si>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</si>
  <si>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</si>
  <si>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</si>
  <si>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</si>
  <si>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</si>
  <si>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</si>
  <si>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</si>
  <si>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</si>
  <si>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</si>
  <si>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</si>
  <si>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</si>
  <si>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</si>
  <si>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</si>
  <si>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</si>
  <si>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</si>
  <si>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</si>
  <si>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</si>
  <si>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</si>
  <si>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</si>
  <si>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</si>
  <si>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</si>
  <si>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</si>
  <si>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</si>
  <si>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</si>
  <si>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</si>
  <si>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</si>
  <si>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</si>
  <si>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</si>
  <si>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</si>
  <si>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</si>
  <si>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</si>
  <si>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</si>
  <si>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</si>
  <si>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</si>
  <si>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</si>
  <si>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</si>
  <si>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</si>
  <si>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</si>
  <si>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</si>
  <si>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</si>
  <si>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</si>
  <si>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</si>
  <si>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</si>
  <si>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</si>
  <si>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</si>
  <si>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</si>
  <si>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</si>
  <si>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</si>
  <si>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</si>
  <si>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</si>
  <si>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</si>
  <si>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</si>
  <si>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</si>
  <si>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</si>
  <si>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</si>
  <si>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</si>
  <si>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</si>
  <si>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</si>
  <si>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</si>
  <si>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</si>
  <si>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</si>
  <si>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</si>
  <si>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</si>
  <si>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</si>
  <si>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</si>
  <si>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</si>
  <si>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</si>
  <si>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</si>
  <si>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</si>
  <si>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</si>
  <si>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</si>
  <si>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</si>
  <si>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</si>
  <si>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</si>
  <si>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</si>
  <si>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</si>
  <si>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</si>
  <si>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</si>
  <si>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</si>
  <si>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</si>
  <si>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</si>
  <si>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</si>
  <si>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</si>
  <si>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</si>
  <si>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</si>
  <si>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</si>
  <si>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</si>
  <si>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</si>
  <si>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</si>
  <si>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</si>
  <si>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</si>
  <si>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</si>
  <si>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</si>
  <si>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</si>
  <si>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</si>
  <si>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</si>
  <si>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</si>
  <si>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</si>
  <si>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</si>
  <si>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</si>
  <si>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</si>
  <si>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</si>
  <si>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</si>
  <si>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</si>
  <si>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</si>
  <si>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</si>
  <si>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</si>
  <si>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</si>
  <si>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</si>
  <si>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</si>
  <si>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</si>
  <si>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</si>
  <si>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</si>
  <si>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</si>
  <si>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</si>
  <si>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</si>
  <si>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</si>
  <si>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</si>
  <si>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</si>
  <si>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</si>
  <si>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</si>
  <si>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</si>
  <si>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</si>
  <si>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</si>
  <si>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</si>
  <si>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</si>
  <si>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</si>
  <si>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</si>
  <si>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</si>
  <si>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</si>
  <si>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</si>
  <si>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</si>
  <si>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</si>
  <si>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</si>
  <si>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</si>
  <si>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</si>
  <si>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</si>
  <si>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</si>
  <si>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</si>
  <si>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</si>
  <si>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</si>
  <si>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</si>
  <si>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</si>
  <si>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</si>
  <si>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</si>
  <si>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</si>
  <si>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</si>
  <si>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</si>
  <si>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</si>
  <si>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</si>
  <si>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</si>
  <si>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</si>
  <si>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</si>
  <si>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</si>
  <si>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</si>
  <si>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</si>
  <si>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</si>
  <si>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</si>
  <si>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</si>
  <si>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</si>
  <si>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</si>
  <si>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</si>
  <si>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</si>
  <si>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</si>
  <si>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</si>
  <si>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</si>
  <si>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</si>
  <si>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</si>
  <si>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</si>
  <si>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</si>
  <si>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</si>
  <si>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</si>
  <si>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</si>
  <si>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</si>
  <si>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</si>
  <si>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</si>
  <si>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</si>
  <si>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</si>
  <si>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</si>
  <si>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</si>
  <si>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</si>
  <si>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</si>
  <si>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</si>
  <si>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</si>
  <si>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</si>
  <si>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</si>
  <si>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</si>
  <si>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</si>
  <si>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</si>
  <si>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</si>
  <si>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</si>
  <si>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</si>
  <si>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</si>
  <si>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</si>
  <si>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</si>
  <si>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</si>
  <si>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</si>
  <si>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</si>
  <si>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</si>
  <si>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</si>
  <si>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</si>
  <si>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</si>
  <si>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</si>
  <si>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</si>
  <si>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</si>
  <si>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</si>
  <si>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</si>
  <si>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</si>
  <si>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</si>
  <si>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</si>
  <si>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</si>
  <si>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</si>
  <si>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</si>
  <si>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</si>
  <si>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</si>
  <si>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</si>
  <si>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</si>
  <si>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</si>
  <si>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</si>
  <si>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</si>
  <si>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</si>
  <si>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</si>
  <si>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</si>
  <si>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</si>
  <si>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</si>
  <si>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</si>
  <si>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</si>
  <si>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</si>
  <si>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</si>
  <si>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</si>
  <si>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</si>
  <si>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</si>
  <si>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</si>
  <si>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</si>
  <si>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</si>
  <si>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</si>
  <si>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</si>
  <si>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</si>
  <si>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</si>
  <si>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</si>
  <si>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</si>
  <si>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</si>
  <si>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</si>
  <si>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</si>
  <si>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</si>
  <si>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</si>
  <si>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</si>
  <si>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</si>
  <si>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</si>
  <si>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</si>
  <si>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</si>
  <si>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</si>
  <si>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</si>
  <si>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</si>
  <si>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</si>
  <si>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</si>
  <si>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</si>
  <si>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</si>
  <si>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</si>
  <si>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</si>
  <si>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</si>
  <si>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</si>
  <si>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</si>
  <si>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</si>
  <si>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</si>
  <si>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</si>
  <si>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</si>
  <si>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</si>
  <si>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</si>
  <si>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</si>
  <si>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</si>
  <si>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</si>
  <si>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</si>
  <si>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</si>
  <si>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</si>
  <si>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</si>
  <si>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</si>
  <si>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</si>
  <si>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</si>
  <si>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</si>
  <si>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</si>
  <si>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</si>
  <si>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</si>
  <si>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</si>
  <si>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</si>
  <si>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</si>
  <si>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</si>
  <si>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</si>
  <si>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</si>
  <si>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</si>
  <si>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</si>
  <si>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</si>
  <si>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</si>
  <si>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</si>
  <si>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</si>
  <si>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</si>
  <si>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</si>
  <si>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</si>
  <si>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</si>
  <si>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</si>
  <si>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</si>
  <si>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</si>
  <si>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</si>
  <si>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</si>
  <si>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</si>
  <si>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</si>
  <si>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</si>
  <si>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</si>
  <si>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</si>
  <si>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</si>
  <si>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</si>
  <si>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</si>
  <si>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</si>
  <si>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</si>
  <si>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</si>
  <si>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</si>
  <si>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</si>
  <si>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</si>
  <si>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</si>
  <si>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</si>
  <si>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</si>
  <si>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</si>
  <si>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</si>
  <si>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</si>
  <si>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</si>
  <si>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</si>
  <si>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</si>
  <si>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</si>
  <si>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</si>
  <si>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</si>
  <si>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</si>
  <si>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</si>
  <si>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</si>
  <si>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</si>
  <si>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</si>
  <si>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</si>
  <si>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</si>
  <si>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</si>
  <si>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</si>
  <si>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</si>
  <si>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</si>
  <si>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</si>
  <si>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</si>
  <si>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</si>
  <si>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</si>
  <si>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</si>
  <si>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</si>
  <si>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</si>
  <si>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</si>
  <si>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</si>
  <si>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</si>
  <si>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</si>
  <si>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</si>
  <si>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</si>
  <si>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</si>
  <si>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</si>
  <si>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</si>
  <si>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</si>
  <si>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</si>
  <si>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</si>
  <si>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</si>
  <si>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</si>
  <si>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</si>
  <si>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</si>
  <si>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</si>
  <si>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</si>
  <si>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</si>
  <si>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</si>
  <si>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</si>
  <si>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</si>
  <si>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</si>
  <si>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</si>
  <si>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</si>
  <si>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</si>
  <si>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</si>
  <si>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</si>
  <si>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</si>
  <si>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</si>
  <si>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</si>
  <si>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</si>
  <si>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</si>
  <si>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</si>
  <si>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</si>
  <si>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</si>
  <si>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</si>
  <si>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</si>
  <si>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</si>
  <si>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</si>
  <si>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</si>
  <si>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</si>
  <si>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</si>
  <si>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</si>
  <si>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</si>
  <si>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</si>
  <si>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</si>
  <si>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</si>
  <si>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</si>
  <si>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</si>
  <si>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</si>
  <si>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</si>
  <si>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</si>
  <si>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</si>
  <si>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</si>
  <si>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</si>
  <si>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</si>
  <si>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</si>
  <si>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</si>
  <si>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</si>
  <si>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</si>
  <si>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</si>
  <si>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</si>
  <si>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</si>
  <si>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</si>
  <si>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</si>
  <si>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</si>
  <si>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</si>
  <si>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</si>
  <si>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</si>
  <si>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</si>
  <si>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</si>
  <si>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</si>
  <si>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</si>
  <si>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</si>
  <si>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</si>
  <si>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</si>
  <si>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</si>
  <si>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</si>
  <si>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</si>
  <si>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</si>
  <si>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</si>
  <si>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</si>
  <si>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</si>
  <si>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</si>
  <si>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</si>
  <si>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</si>
  <si>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</si>
  <si>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</si>
  <si>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</si>
  <si>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</si>
  <si>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</si>
  <si>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</si>
  <si>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</si>
  <si>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</si>
  <si>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</si>
  <si>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</si>
  <si>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</si>
  <si>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</si>
  <si>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</si>
  <si>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</si>
  <si>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</si>
  <si>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</si>
  <si>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</si>
  <si>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</si>
  <si>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</si>
  <si>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</si>
  <si>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</si>
  <si>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</si>
  <si>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</si>
  <si>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</si>
  <si>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</si>
  <si>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</si>
  <si>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</si>
  <si>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</si>
  <si>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</si>
  <si>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</si>
  <si>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</si>
  <si>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</si>
  <si>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</si>
  <si>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</si>
  <si>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</si>
  <si>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</si>
  <si>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</si>
  <si>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</si>
  <si>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</si>
  <si>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</si>
  <si>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</si>
  <si>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</si>
  <si>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</si>
  <si>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</si>
  <si>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</si>
  <si>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</si>
  <si>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</si>
  <si>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</si>
  <si>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</si>
  <si>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</si>
  <si>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</si>
  <si>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</si>
  <si>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</si>
  <si>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</si>
  <si>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</si>
  <si>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</si>
  <si>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</si>
  <si>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</si>
  <si>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</si>
  <si>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</si>
  <si>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</si>
  <si>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</si>
  <si>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</si>
  <si>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</si>
  <si>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</si>
  <si>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</si>
  <si>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</si>
  <si>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</si>
  <si>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</si>
  <si>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</si>
  <si>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</si>
  <si>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</si>
  <si>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</si>
  <si>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</si>
  <si>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</si>
  <si>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</si>
  <si>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</si>
  <si>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</si>
  <si>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</si>
  <si>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</si>
  <si>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</si>
  <si>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</si>
  <si>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</si>
  <si>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</si>
  <si>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</si>
  <si>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</si>
  <si>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</si>
  <si>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</si>
  <si>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</si>
  <si>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</si>
  <si>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</si>
  <si>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</si>
  <si>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</si>
  <si>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</si>
  <si>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</si>
  <si>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</si>
  <si>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</si>
  <si>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</si>
  <si>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</si>
  <si>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</si>
  <si>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</si>
  <si>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</si>
  <si>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</si>
  <si>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</si>
  <si>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</si>
  <si>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</si>
  <si>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</si>
  <si>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</si>
  <si>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</si>
  <si>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</si>
  <si>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</si>
  <si>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</si>
  <si>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</si>
  <si>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</si>
  <si>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</si>
  <si>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</si>
  <si>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</si>
  <si>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</si>
  <si>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</si>
  <si>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</si>
  <si>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</si>
  <si>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</si>
  <si>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</si>
  <si>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</si>
  <si>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</si>
  <si>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</si>
  <si>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</si>
  <si>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</si>
  <si>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</si>
  <si>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</si>
  <si>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</si>
  <si>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</si>
  <si>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</si>
  <si>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</si>
  <si>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</si>
  <si>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</si>
  <si>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</si>
  <si>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</si>
  <si>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</si>
  <si>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</si>
  <si>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</si>
  <si>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</si>
  <si>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</si>
  <si>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</si>
  <si>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</si>
  <si>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</si>
  <si>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</si>
  <si>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</si>
  <si>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</si>
  <si>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</si>
  <si>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</si>
  <si>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</si>
  <si>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</si>
  <si>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</si>
  <si>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</si>
  <si>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</si>
  <si>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</si>
  <si>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</si>
  <si>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</si>
  <si>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</si>
  <si>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</si>
  <si>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</si>
  <si>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</si>
  <si>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</si>
  <si>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</si>
  <si>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</si>
  <si>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</si>
  <si>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</si>
  <si>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</si>
  <si>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</si>
  <si>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</si>
  <si>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</si>
  <si>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</si>
  <si>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</si>
  <si>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</si>
  <si>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</si>
  <si>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</si>
  <si>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</si>
  <si>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</si>
  <si>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</si>
  <si>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</si>
  <si>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</si>
  <si>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</si>
  <si>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</si>
  <si>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</si>
  <si>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</si>
  <si>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</si>
  <si>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</si>
  <si>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</si>
  <si>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</si>
  <si>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</si>
  <si>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</si>
  <si>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</si>
  <si>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</si>
  <si>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</si>
  <si>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</si>
  <si>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</si>
  <si>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</si>
  <si>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</si>
  <si>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</si>
  <si>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</si>
  <si>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</si>
  <si>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</si>
  <si>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</si>
  <si>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</si>
  <si>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</si>
  <si>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</si>
  <si>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</si>
  <si>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</si>
  <si>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</si>
  <si>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</si>
  <si>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</si>
  <si>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</si>
  <si>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</si>
  <si>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</si>
  <si>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</si>
  <si>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</si>
  <si>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</si>
  <si>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</si>
  <si>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</si>
  <si>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</si>
  <si>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</si>
  <si>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</si>
  <si>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</si>
  <si>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</si>
  <si>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</si>
  <si>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</si>
  <si>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</si>
  <si>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</si>
  <si>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</si>
  <si>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</si>
  <si>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</si>
  <si>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</si>
  <si>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</si>
  <si>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</si>
  <si>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</si>
  <si>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</si>
  <si>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</si>
  <si>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</si>
  <si>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</si>
  <si>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</si>
  <si>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</si>
  <si>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</si>
  <si>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</si>
  <si>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</si>
  <si>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</si>
  <si>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</si>
  <si>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</si>
  <si>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</si>
  <si>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</si>
  <si>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</si>
  <si>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</si>
  <si>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</si>
  <si>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</si>
  <si>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</si>
  <si>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</si>
  <si>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</si>
  <si>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</si>
  <si>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</si>
  <si>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</si>
  <si>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</si>
  <si>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</si>
  <si>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</si>
  <si>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</si>
  <si>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</si>
  <si>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</si>
  <si>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</si>
  <si>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</si>
  <si>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</si>
  <si>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</si>
  <si>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</si>
  <si>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</si>
  <si>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</si>
  <si>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</si>
  <si>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</si>
  <si>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</si>
  <si>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</si>
  <si>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</si>
  <si>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</si>
  <si>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</si>
  <si>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</si>
  <si>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</si>
  <si>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</si>
  <si>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</si>
  <si>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</si>
  <si>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</si>
  <si>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</si>
  <si>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</si>
  <si>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</si>
  <si>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</si>
  <si>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</si>
  <si>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</si>
  <si>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</si>
  <si>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</si>
  <si>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</si>
  <si>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</si>
  <si>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</si>
  <si>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</si>
  <si>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</si>
  <si>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</si>
  <si>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</si>
  <si>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</si>
  <si>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</si>
  <si>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</si>
  <si>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</si>
  <si>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</si>
  <si>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</si>
  <si>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</si>
  <si>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</si>
  <si>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</si>
  <si>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</si>
  <si>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</si>
  <si>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</si>
  <si>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</si>
  <si>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</si>
  <si>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</si>
  <si>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</si>
  <si>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</si>
  <si>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</si>
  <si>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</si>
  <si>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</si>
  <si>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</si>
  <si>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</si>
  <si>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</si>
  <si>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</si>
  <si>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</si>
  <si>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</si>
  <si>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</si>
  <si>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</si>
  <si>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</si>
  <si>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</si>
  <si>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</si>
  <si>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</si>
  <si>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</si>
  <si>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</si>
  <si>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</si>
  <si>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</si>
  <si>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</si>
  <si>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</si>
  <si>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</si>
  <si>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</si>
  <si>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</si>
  <si>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</si>
  <si>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</si>
  <si>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</si>
  <si>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</si>
  <si>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</si>
  <si>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</si>
  <si>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</si>
  <si>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</si>
  <si>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</si>
  <si>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</si>
  <si>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</si>
  <si>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</si>
  <si>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</si>
  <si>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</si>
  <si>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</si>
  <si>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</si>
  <si>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</si>
  <si>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</si>
  <si>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</si>
  <si>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</si>
  <si>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</si>
  <si>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</si>
  <si>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</si>
  <si>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</si>
  <si>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</si>
  <si>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</si>
  <si>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</si>
  <si>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</si>
  <si>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</si>
  <si>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</si>
  <si>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</si>
  <si>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</si>
  <si>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</si>
  <si>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</si>
  <si>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</si>
  <si>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</si>
  <si>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</si>
  <si>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</si>
  <si>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</si>
  <si>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</si>
  <si>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</si>
  <si>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</si>
  <si>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</si>
  <si>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</si>
  <si>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</si>
  <si>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</si>
  <si>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</si>
  <si>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</si>
  <si>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</si>
  <si>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</si>
  <si>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</si>
  <si>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</si>
  <si>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</si>
  <si>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</si>
  <si>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</si>
  <si>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</si>
  <si>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</si>
  <si>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</si>
  <si>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</si>
  <si>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</si>
  <si>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</si>
  <si>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</si>
  <si>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</si>
  <si>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</si>
  <si>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</si>
  <si>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</si>
  <si>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</si>
  <si>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</si>
  <si>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</si>
  <si>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</si>
  <si>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</si>
  <si>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</si>
  <si>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</si>
  <si>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</si>
  <si>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</si>
  <si>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</si>
  <si>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</si>
  <si>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</si>
  <si>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</si>
  <si>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</si>
  <si>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</si>
  <si>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</si>
  <si>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</si>
  <si>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</si>
  <si>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</si>
  <si>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</si>
  <si>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</si>
  <si>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</si>
  <si>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</si>
  <si>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</si>
  <si>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</si>
  <si>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</si>
  <si>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</si>
  <si>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</si>
  <si>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</si>
  <si>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</si>
  <si>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</si>
  <si>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</si>
  <si>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</si>
  <si>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</si>
  <si>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</si>
  <si>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</si>
  <si>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</si>
  <si>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</si>
  <si>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</si>
  <si>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</si>
  <si>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</si>
  <si>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</si>
  <si>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</si>
  <si>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</si>
  <si>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</si>
  <si>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</si>
  <si>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</si>
  <si>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</si>
  <si>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</si>
  <si>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</si>
  <si>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</si>
  <si>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</si>
  <si>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</si>
  <si>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</si>
  <si>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</si>
  <si>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</si>
  <si>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</si>
  <si>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</si>
  <si>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</si>
  <si>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</si>
  <si>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</si>
  <si>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</si>
  <si>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</si>
  <si>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</si>
  <si>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</si>
  <si>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</si>
  <si>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</si>
  <si>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</si>
  <si>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</si>
  <si>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</si>
  <si>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</si>
  <si>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</si>
  <si>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</si>
  <si>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</si>
  <si>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</si>
  <si>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</si>
  <si>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</si>
  <si>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</si>
  <si>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</si>
  <si>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</si>
  <si>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</si>
  <si>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</si>
  <si>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</si>
  <si>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</si>
  <si>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</si>
  <si>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</si>
  <si>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</si>
  <si>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</si>
  <si>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</si>
  <si>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</si>
  <si>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</si>
  <si>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</si>
  <si>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</si>
  <si>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</si>
  <si>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</si>
  <si>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</si>
  <si>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</si>
  <si>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</si>
  <si>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</si>
  <si>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</si>
  <si>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</si>
  <si>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</si>
  <si>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</si>
  <si>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</si>
  <si>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</si>
  <si>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</si>
  <si>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</si>
  <si>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</si>
  <si>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</si>
  <si>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</si>
  <si>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</si>
  <si>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</si>
  <si>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</si>
  <si>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</si>
  <si>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</si>
  <si>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</si>
  <si>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</si>
  <si>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</si>
  <si>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</si>
  <si>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</si>
  <si>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</si>
  <si>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</si>
  <si>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</si>
  <si>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</si>
  <si>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</si>
  <si>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</si>
  <si>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</si>
  <si>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</si>
  <si>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</si>
  <si>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</si>
  <si>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</si>
  <si>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</si>
  <si>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</si>
  <si>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</si>
  <si>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</si>
  <si>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</si>
  <si>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</si>
  <si>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</si>
  <si>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</si>
  <si>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</si>
  <si>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</si>
  <si>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</si>
  <si>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</si>
  <si>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</si>
  <si>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</si>
  <si>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</si>
  <si>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</si>
  <si>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</si>
  <si>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</si>
  <si>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</si>
  <si>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</si>
  <si>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</si>
  <si>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</si>
  <si>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</si>
  <si>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</si>
  <si>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</si>
  <si>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</si>
  <si>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</si>
  <si>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</si>
  <si>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</si>
  <si>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</si>
  <si>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</si>
  <si>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</si>
  <si>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</si>
  <si>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</si>
  <si>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</si>
  <si>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</si>
  <si>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</si>
  <si>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</si>
  <si>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</si>
  <si>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</si>
  <si>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</si>
  <si>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</si>
  <si>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</si>
  <si>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</si>
  <si>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</si>
  <si>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</si>
  <si>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</si>
  <si>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</si>
  <si>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</si>
  <si>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</si>
  <si>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</si>
  <si>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</si>
  <si>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</si>
  <si>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</si>
  <si>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</si>
  <si>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</si>
  <si>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</si>
  <si>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</si>
  <si>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</si>
  <si>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</si>
  <si>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</si>
  <si>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</si>
  <si>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</si>
  <si>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</si>
  <si>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</si>
  <si>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</si>
  <si>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</si>
  <si>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</si>
  <si>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</si>
  <si>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</si>
  <si>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</si>
  <si>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</si>
  <si>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</si>
  <si>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</si>
  <si>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</si>
  <si>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</si>
  <si>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</si>
  <si>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</si>
  <si>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</si>
  <si>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</si>
  <si>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</si>
  <si>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</si>
  <si>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</si>
  <si>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</si>
  <si>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</si>
  <si>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</si>
  <si>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</si>
  <si>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</si>
  <si>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</si>
  <si>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</si>
  <si>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</si>
  <si>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</si>
  <si>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</si>
  <si>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</si>
  <si>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</si>
  <si>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</si>
  <si>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</si>
  <si>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</si>
  <si>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</si>
  <si>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</si>
  <si>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</si>
  <si>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</si>
  <si>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</si>
  <si>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</si>
  <si>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</si>
  <si>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</si>
  <si>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</si>
  <si>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</si>
  <si>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</si>
  <si>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</si>
  <si>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</si>
  <si>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</si>
  <si>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</si>
  <si>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</si>
  <si>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</si>
  <si>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</si>
  <si>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</si>
  <si>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</si>
  <si>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</si>
  <si>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</si>
  <si>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</si>
  <si>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</si>
  <si>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</si>
  <si>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</si>
  <si>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</si>
  <si>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</si>
  <si>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</si>
  <si>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</si>
  <si>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</si>
  <si>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</si>
  <si>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</si>
  <si>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</si>
  <si>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</si>
  <si>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</si>
  <si>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</si>
  <si>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</si>
  <si>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</si>
  <si>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</si>
  <si>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</si>
  <si>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</si>
  <si>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</si>
  <si>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</si>
  <si>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</si>
  <si>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</si>
  <si>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</si>
  <si>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</si>
  <si>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</si>
  <si>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</si>
  <si>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</si>
  <si>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</si>
  <si>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</si>
  <si>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</si>
  <si>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</si>
  <si>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</si>
  <si>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</si>
  <si>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</si>
  <si>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</si>
  <si>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</si>
  <si>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</si>
  <si>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</si>
  <si>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</si>
  <si>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</si>
  <si>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</si>
  <si>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</si>
  <si>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</si>
  <si>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</si>
  <si>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</si>
  <si>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</si>
  <si>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</si>
  <si>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</si>
  <si>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</si>
  <si>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</si>
  <si>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</si>
  <si>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</si>
  <si>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</si>
  <si>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</si>
  <si>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</si>
  <si>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</si>
  <si>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</si>
  <si>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</si>
  <si>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</si>
  <si>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</si>
  <si>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</si>
  <si>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</si>
  <si>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</si>
  <si>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</si>
  <si>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</si>
  <si>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</si>
  <si>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</si>
  <si>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</si>
  <si>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</si>
  <si>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</si>
  <si>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</si>
  <si>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</si>
  <si>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</si>
  <si>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</si>
  <si>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</si>
  <si>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</si>
  <si>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</si>
  <si>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</si>
  <si>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</si>
  <si>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</si>
  <si>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</si>
  <si>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</si>
  <si>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</si>
  <si>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</si>
  <si>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</si>
  <si>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</si>
  <si>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</si>
  <si>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</si>
  <si>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</si>
  <si>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</si>
  <si>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</si>
  <si>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</si>
  <si>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</si>
  <si>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</si>
  <si>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</si>
  <si>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</si>
  <si>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</si>
  <si>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</si>
  <si>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</si>
  <si>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</si>
  <si>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</si>
  <si>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</si>
  <si>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</si>
  <si>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</si>
  <si>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</si>
  <si>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</si>
  <si>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</si>
  <si>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</si>
  <si>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</si>
  <si>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</si>
  <si>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</si>
  <si>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</si>
  <si>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</si>
  <si>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</si>
  <si>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</si>
  <si>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</si>
  <si>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</si>
  <si>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</si>
  <si>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</si>
  <si>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</si>
  <si>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</si>
  <si>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</si>
  <si>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</si>
  <si>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</si>
  <si>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</si>
  <si>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</si>
  <si>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</si>
  <si>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</si>
  <si>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</si>
  <si>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</si>
  <si>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</si>
  <si>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</si>
  <si>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</si>
  <si>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</si>
  <si>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</si>
  <si>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</si>
  <si>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</si>
  <si>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</si>
  <si>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</si>
  <si>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</si>
  <si>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</si>
  <si>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</si>
  <si>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</si>
  <si>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</si>
  <si>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</si>
  <si>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</si>
  <si>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</si>
  <si>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</si>
  <si>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</si>
  <si>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</si>
  <si>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</si>
  <si>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</si>
  <si>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</si>
  <si>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</si>
  <si>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</si>
  <si>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</si>
  <si>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</si>
  <si>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</si>
  <si>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</si>
  <si>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</si>
  <si>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</si>
  <si>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</si>
  <si>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</si>
  <si>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</si>
  <si>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</si>
  <si>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</si>
  <si>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</si>
  <si>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</si>
  <si>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</si>
  <si>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</si>
  <si>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</si>
  <si>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</si>
  <si>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</si>
  <si>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</si>
  <si>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</si>
  <si>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</si>
  <si>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</si>
  <si>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</si>
  <si>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</si>
  <si>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</si>
  <si>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</si>
  <si>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</si>
  <si>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</si>
  <si>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</si>
  <si>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</si>
  <si>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</si>
  <si>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</si>
  <si>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</si>
  <si>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</si>
  <si>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</si>
  <si>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</si>
  <si>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</si>
  <si>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</si>
  <si>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</si>
  <si>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</si>
  <si>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</si>
  <si>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</si>
  <si>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</si>
  <si>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</si>
  <si>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</si>
  <si>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</si>
  <si>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</si>
  <si>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</si>
  <si>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</si>
  <si>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</si>
  <si>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</si>
  <si>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</si>
  <si>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</si>
  <si>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</si>
  <si>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</si>
  <si>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</si>
  <si>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</si>
  <si>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</si>
  <si>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</si>
  <si>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</si>
  <si>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</si>
  <si>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</si>
  <si>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</si>
  <si>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</si>
  <si>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</si>
  <si>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</si>
  <si>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</si>
  <si>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</si>
  <si>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</si>
  <si>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</si>
  <si>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</si>
  <si>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</si>
  <si>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</si>
  <si>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</si>
  <si>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</si>
  <si>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</si>
  <si>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</si>
  <si>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</si>
  <si>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</si>
  <si>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</si>
  <si>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</si>
  <si>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</si>
  <si>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</si>
  <si>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</si>
  <si>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</si>
  <si>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</si>
  <si>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</si>
  <si>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</si>
  <si>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</si>
  <si>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</si>
  <si>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</si>
  <si>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</si>
  <si>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</si>
  <si>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</si>
  <si>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</si>
  <si>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</si>
  <si>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</si>
  <si>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</si>
  <si>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</si>
  <si>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</si>
  <si>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</si>
  <si>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</si>
  <si>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</si>
  <si>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</si>
  <si>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</si>
  <si>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</si>
  <si>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</si>
  <si>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</si>
  <si>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</si>
  <si>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</si>
  <si>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</si>
  <si>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</si>
  <si>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</si>
  <si>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</si>
  <si>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</si>
  <si>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</si>
  <si>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</si>
  <si>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</si>
  <si>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</si>
  <si>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</si>
  <si>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</si>
  <si>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</si>
  <si>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</si>
  <si>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</si>
  <si>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</si>
  <si>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</si>
  <si>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</si>
  <si>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</si>
  <si>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</si>
  <si>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</si>
  <si>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</si>
  <si>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</si>
  <si>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</si>
  <si>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</si>
  <si>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</si>
  <si>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</si>
  <si>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</si>
  <si>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</si>
  <si>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</si>
  <si>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</si>
  <si>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</si>
  <si>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</si>
  <si>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</si>
  <si>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</si>
  <si>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</si>
  <si>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</si>
  <si>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</si>
  <si>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</si>
  <si>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</si>
  <si>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</si>
  <si>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</si>
  <si>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</si>
  <si>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</si>
  <si>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</si>
  <si>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</si>
  <si>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</si>
  <si>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</si>
  <si>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</si>
  <si>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</si>
  <si>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</si>
  <si>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</si>
  <si>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</si>
  <si>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</si>
  <si>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</si>
  <si>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</si>
  <si>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</si>
  <si>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</si>
  <si>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</si>
  <si>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</si>
  <si>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</si>
  <si>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</si>
  <si>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</si>
  <si>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</si>
  <si>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</si>
  <si>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</si>
  <si>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</si>
  <si>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</si>
  <si>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</si>
  <si>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</si>
  <si>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</si>
  <si>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</si>
  <si>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</si>
  <si>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</si>
  <si>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</si>
  <si>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</si>
  <si>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</si>
  <si>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</si>
  <si>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</si>
  <si>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</si>
  <si>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</si>
  <si>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</si>
  <si>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</si>
  <si>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</si>
  <si>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</si>
  <si>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</si>
  <si>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</si>
  <si>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</si>
  <si>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</si>
  <si>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</si>
  <si>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</si>
  <si>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</si>
  <si>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</si>
  <si>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</si>
  <si>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</si>
  <si>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</si>
  <si>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</si>
  <si>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</si>
  <si>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</si>
  <si>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</si>
  <si>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</si>
  <si>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</si>
  <si>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</si>
  <si>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</si>
  <si>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</si>
  <si>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</si>
  <si>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</si>
  <si>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</si>
  <si>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</si>
  <si>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</si>
  <si>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</si>
  <si>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</si>
  <si>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</si>
  <si>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</si>
  <si>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</si>
  <si>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</si>
  <si>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</si>
  <si>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</si>
  <si>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</si>
  <si>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</si>
  <si>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</si>
  <si>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</si>
  <si>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</si>
  <si>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</si>
  <si>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</si>
  <si>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</si>
  <si>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</si>
  <si>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</si>
  <si>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</si>
  <si>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</si>
  <si>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</si>
  <si>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</si>
  <si>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</si>
  <si>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</si>
  <si>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</si>
  <si>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</si>
  <si>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</si>
  <si>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</si>
  <si>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</si>
  <si>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</si>
  <si>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</si>
  <si>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</si>
  <si>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</si>
  <si>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</si>
  <si>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</si>
  <si>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</si>
  <si>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</si>
  <si>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</si>
  <si>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</si>
  <si>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</si>
  <si>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</si>
  <si>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</si>
  <si>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</si>
  <si>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</si>
  <si>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</si>
  <si>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</si>
  <si>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</si>
  <si>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</si>
  <si>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</si>
  <si>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</si>
  <si>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</si>
  <si>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</si>
  <si>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</si>
  <si>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</si>
  <si>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</si>
  <si>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</si>
  <si>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</si>
  <si>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</si>
  <si>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</si>
  <si>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</si>
  <si>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</si>
  <si>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</si>
  <si>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</si>
  <si>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</si>
  <si>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</si>
  <si>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</si>
  <si>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</si>
  <si>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</si>
  <si>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</si>
  <si>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</si>
  <si>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</si>
  <si>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</si>
  <si>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</si>
  <si>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</si>
  <si>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</si>
  <si>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</si>
  <si>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</si>
  <si>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</si>
  <si>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</si>
  <si>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</si>
  <si>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</si>
  <si>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</si>
  <si>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</si>
  <si>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</si>
  <si>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</si>
  <si>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</si>
  <si>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</si>
  <si>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</si>
  <si>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</si>
  <si>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</si>
  <si>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</si>
  <si>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</si>
  <si>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</si>
  <si>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</si>
  <si>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</si>
  <si>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</si>
  <si>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</si>
  <si>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</si>
  <si>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</si>
  <si>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</si>
  <si>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</si>
  <si>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</si>
  <si>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</si>
  <si>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</si>
  <si>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</si>
  <si>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</si>
  <si>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</si>
  <si>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</si>
  <si>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</si>
  <si>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</si>
  <si>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</si>
  <si>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</si>
  <si>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</si>
  <si>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</si>
  <si>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</si>
  <si>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</si>
  <si>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</si>
  <si>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</si>
  <si>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</si>
  <si>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</si>
  <si>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</si>
  <si>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</si>
  <si>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</si>
  <si>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</si>
  <si>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</si>
  <si>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</si>
  <si>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</si>
  <si>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</si>
  <si>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</si>
  <si>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</si>
  <si>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</si>
  <si>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</si>
  <si>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</si>
  <si>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</si>
  <si>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</si>
  <si>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</si>
  <si>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</si>
  <si>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</si>
  <si>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</si>
  <si>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</si>
  <si>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</si>
  <si>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</si>
  <si>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</si>
  <si>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</si>
  <si>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</si>
  <si>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</si>
  <si>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</si>
  <si>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</si>
  <si>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</si>
  <si>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</si>
  <si>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</si>
  <si>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</si>
  <si>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</si>
  <si>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</si>
  <si>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</si>
  <si>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</si>
  <si>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</si>
  <si>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</si>
  <si>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</si>
  <si>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</si>
  <si>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</si>
  <si>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</si>
  <si>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</si>
  <si>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</si>
  <si>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</si>
  <si>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</si>
  <si>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</si>
  <si>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</si>
  <si>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</si>
  <si>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</si>
  <si>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</si>
  <si>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</si>
  <si>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</si>
  <si>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</si>
  <si>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</si>
  <si>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</si>
  <si>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</si>
  <si>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</si>
  <si>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</si>
  <si>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</si>
  <si>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</si>
  <si>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</si>
  <si>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</si>
  <si>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</si>
  <si>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</si>
  <si>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</si>
  <si>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</si>
  <si>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</si>
  <si>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</si>
  <si>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</si>
  <si>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</si>
  <si>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</si>
  <si>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</si>
  <si>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</si>
  <si>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</si>
  <si>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</si>
  <si>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</si>
  <si>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</si>
  <si>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</si>
  <si>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</si>
  <si>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</si>
  <si>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</si>
  <si>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</si>
  <si>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</si>
  <si>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</si>
  <si>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</si>
  <si>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</si>
  <si>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</si>
  <si>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</si>
  <si>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</si>
  <si>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</si>
  <si>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</si>
  <si>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</si>
  <si>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</si>
  <si>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</si>
  <si>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</si>
  <si>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</si>
  <si>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</si>
  <si>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</si>
  <si>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</si>
  <si>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</si>
  <si>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</si>
  <si>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</si>
  <si>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</si>
  <si>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</si>
  <si>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</si>
  <si>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</si>
  <si>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</si>
  <si>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</si>
  <si>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</si>
  <si>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</si>
  <si>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</si>
  <si>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</si>
  <si>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</si>
  <si>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</si>
  <si>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</si>
  <si>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</si>
  <si>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</si>
  <si>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</si>
  <si>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</si>
  <si>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</si>
  <si>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</si>
  <si>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</si>
  <si>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</si>
  <si>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</si>
  <si>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</si>
  <si>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</si>
  <si>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</si>
  <si>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</si>
  <si>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</si>
  <si>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</si>
  <si>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</si>
  <si>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</si>
  <si>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</si>
  <si>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</si>
  <si>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</si>
  <si>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</si>
  <si>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</si>
  <si>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</si>
  <si>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</si>
  <si>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</si>
  <si>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</si>
  <si>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</si>
  <si>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</si>
  <si>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</si>
  <si>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</si>
  <si>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</si>
  <si>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</si>
  <si>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</si>
  <si>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</si>
  <si>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</si>
  <si>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</si>
  <si>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</si>
  <si>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</si>
  <si>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</si>
  <si>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</si>
  <si>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</si>
  <si>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</si>
  <si>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</si>
  <si>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</si>
  <si>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</si>
  <si>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</si>
  <si>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</si>
  <si>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</si>
  <si>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</si>
  <si>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</si>
  <si>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</si>
  <si>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</si>
  <si>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</si>
  <si>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</si>
  <si>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</si>
  <si>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</si>
  <si>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</si>
  <si>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</si>
  <si>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</si>
  <si>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</si>
  <si>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</si>
  <si>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</si>
  <si>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</si>
  <si>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</si>
  <si>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</si>
  <si>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</si>
  <si>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</si>
  <si>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</si>
  <si>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</si>
  <si>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</si>
  <si>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</si>
  <si>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</si>
  <si>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</si>
  <si>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</si>
  <si>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</si>
  <si>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</si>
  <si>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</si>
  <si>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</si>
  <si>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</si>
  <si>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</si>
  <si>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</si>
  <si>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</si>
  <si>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</si>
  <si>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</si>
  <si>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</si>
  <si>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</si>
  <si>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</si>
  <si>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</si>
  <si>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</si>
  <si>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</si>
  <si>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</si>
  <si>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</si>
  <si>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</si>
  <si>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</si>
  <si>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</si>
  <si>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</si>
  <si>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</si>
  <si>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</si>
  <si>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</si>
  <si>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</si>
  <si>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</si>
  <si>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</si>
  <si>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</si>
  <si>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</si>
  <si>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</si>
  <si>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</si>
  <si>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</si>
  <si>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</si>
  <si>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</si>
  <si>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</si>
  <si>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</si>
  <si>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</si>
  <si>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</si>
  <si>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</si>
  <si>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</si>
  <si>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</si>
  <si>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</si>
  <si>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</si>
  <si>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</si>
  <si>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</si>
  <si>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</si>
  <si>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</si>
  <si>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</si>
  <si>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</si>
  <si>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</si>
  <si>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</si>
  <si>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</si>
  <si>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</si>
  <si>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</si>
  <si>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</si>
  <si>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</si>
  <si>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</si>
  <si>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</si>
  <si>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</si>
  <si>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</si>
  <si>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</si>
  <si>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</si>
  <si>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</si>
  <si>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</si>
  <si>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</si>
  <si>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</si>
  <si>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</si>
  <si>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</si>
  <si>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</si>
  <si>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</si>
  <si>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</si>
  <si>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</si>
  <si>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</si>
  <si>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</si>
  <si>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</si>
  <si>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</si>
  <si>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</si>
  <si>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</si>
  <si>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</si>
  <si>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</si>
  <si>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</si>
  <si>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</si>
  <si>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</si>
  <si>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</si>
  <si>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</si>
  <si>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</si>
  <si>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</si>
  <si>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</si>
  <si>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</si>
  <si>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</si>
  <si>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</si>
  <si>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</si>
  <si>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</si>
  <si>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</si>
  <si>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</si>
  <si>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</si>
  <si>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</si>
  <si>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</si>
  <si>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</si>
  <si>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</si>
  <si>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</si>
  <si>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</si>
  <si>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</si>
  <si>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</si>
  <si>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</si>
  <si>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</si>
  <si>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</si>
  <si>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</si>
  <si>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</si>
  <si>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</si>
  <si>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</si>
  <si>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</si>
  <si>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</si>
  <si>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</si>
  <si>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</si>
  <si>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</si>
  <si>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</si>
  <si>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</si>
  <si>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</si>
  <si>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</si>
  <si>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</si>
  <si>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</si>
  <si>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</si>
  <si>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</si>
  <si>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</si>
  <si>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</si>
  <si>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</si>
  <si>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</si>
  <si>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</si>
  <si>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</si>
  <si>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</si>
  <si>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</si>
  <si>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</si>
  <si>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</si>
  <si>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</si>
  <si>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</si>
  <si>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</si>
  <si>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</si>
  <si>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</si>
  <si>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</si>
  <si>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</si>
  <si>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</si>
  <si>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</si>
  <si>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</si>
  <si>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</si>
  <si>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</si>
  <si>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</si>
  <si>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</si>
  <si>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</si>
  <si>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</si>
  <si>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</si>
  <si>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</si>
  <si>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</si>
  <si>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</si>
  <si>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</si>
  <si>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</si>
  <si>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</si>
  <si>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</si>
  <si>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</si>
  <si>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</si>
  <si>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</si>
  <si>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</si>
  <si>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</si>
  <si>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</si>
  <si>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</si>
  <si>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</si>
  <si>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</si>
  <si>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</si>
  <si>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</si>
  <si>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</si>
  <si>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</si>
  <si>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</si>
  <si>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</si>
  <si>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</si>
  <si>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</si>
  <si>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</si>
  <si>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</si>
  <si>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</si>
  <si>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</si>
  <si>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</si>
  <si>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</si>
  <si>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</si>
  <si>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</si>
  <si>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</si>
  <si>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</si>
  <si>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</si>
  <si>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</si>
  <si>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</si>
  <si>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</si>
  <si>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</si>
  <si>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</si>
  <si>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</si>
  <si>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</si>
  <si>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</si>
  <si>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</si>
  <si>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</si>
  <si>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</si>
  <si>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</si>
  <si>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</si>
  <si>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</si>
  <si>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</si>
  <si>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</si>
  <si>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</si>
  <si>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</si>
  <si>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</si>
  <si>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</si>
  <si>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</si>
  <si>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</si>
  <si>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</si>
  <si>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</si>
  <si>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</si>
  <si>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</si>
  <si>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</si>
  <si>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</si>
  <si>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</si>
  <si>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</si>
  <si>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</si>
  <si>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</si>
  <si>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</si>
  <si>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</si>
  <si>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</si>
  <si>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</si>
  <si>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</si>
  <si>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</si>
  <si>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</si>
  <si>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</si>
  <si>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</si>
  <si>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</si>
  <si>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</si>
  <si>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</si>
  <si>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</si>
  <si>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</si>
  <si>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</si>
  <si>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</si>
  <si>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</si>
  <si>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</si>
  <si>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</si>
  <si>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</si>
  <si>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</si>
  <si>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</si>
  <si>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</si>
  <si>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</si>
  <si>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</si>
  <si>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</si>
  <si>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</si>
  <si>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</si>
  <si>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</si>
  <si>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</si>
  <si>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</si>
  <si>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</si>
  <si>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</si>
  <si>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</si>
  <si>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</si>
  <si>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</si>
  <si>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</si>
  <si>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</si>
  <si>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</si>
  <si>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</si>
  <si>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</si>
  <si>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</si>
  <si>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</si>
  <si>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</si>
  <si>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</si>
  <si>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</si>
  <si>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</si>
  <si>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</si>
  <si>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</si>
  <si>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</si>
  <si>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</si>
  <si>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</si>
  <si>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</si>
  <si>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</si>
  <si>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</si>
  <si>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</si>
  <si>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</si>
  <si>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</si>
  <si>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</si>
  <si>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</si>
  <si>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</si>
  <si>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</si>
  <si>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</si>
  <si>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</si>
  <si>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</si>
  <si>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</si>
  <si>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</si>
  <si>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</si>
  <si>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</si>
  <si>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</si>
  <si>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</si>
  <si>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</si>
  <si>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</si>
  <si>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</si>
  <si>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</si>
  <si>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</si>
  <si>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</si>
  <si>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</si>
  <si>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</si>
  <si>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</si>
  <si>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</si>
  <si>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</si>
  <si>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</si>
  <si>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</si>
  <si>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</si>
  <si>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</si>
  <si>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</si>
  <si>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</si>
  <si>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</si>
  <si>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</si>
  <si>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</si>
  <si>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</si>
  <si>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</si>
  <si>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</si>
  <si>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</si>
  <si>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</si>
  <si>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</si>
  <si>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</si>
  <si>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</si>
  <si>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</si>
  <si>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</si>
  <si>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</si>
  <si>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</si>
  <si>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</si>
  <si>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</si>
  <si>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</si>
  <si>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</si>
  <si>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</si>
  <si>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</si>
  <si>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</si>
  <si>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</si>
  <si>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</si>
  <si>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</si>
  <si>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</si>
  <si>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</si>
  <si>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</si>
  <si>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</si>
  <si>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</si>
  <si>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</si>
  <si>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</si>
  <si>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</si>
  <si>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</si>
  <si>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</si>
  <si>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</si>
  <si>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</si>
  <si>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</si>
  <si>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</si>
  <si>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</si>
  <si>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</si>
  <si>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</si>
  <si>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</si>
  <si>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</si>
  <si>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</si>
  <si>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</si>
  <si>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</si>
  <si>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</si>
  <si>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</si>
  <si>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</si>
  <si>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</si>
  <si>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</si>
  <si>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</si>
  <si>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</si>
  <si>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</si>
  <si>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</si>
  <si>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</si>
  <si>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</si>
  <si>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</si>
  <si>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</si>
  <si>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</si>
  <si>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</si>
  <si>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</si>
  <si>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</si>
  <si>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</si>
  <si>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</si>
  <si>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</si>
  <si>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</si>
  <si>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</si>
  <si>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</si>
  <si>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</si>
  <si>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</si>
  <si>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</si>
  <si>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</si>
  <si>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</si>
  <si>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</si>
  <si>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</si>
  <si>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</si>
  <si>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</si>
  <si>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</si>
  <si>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</si>
  <si>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</si>
  <si>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</si>
  <si>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</si>
  <si>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</si>
  <si>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</si>
  <si>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</si>
  <si>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</si>
  <si>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</si>
  <si>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</si>
  <si>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</si>
  <si>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</si>
  <si>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</si>
  <si>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</si>
  <si>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</si>
  <si>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</si>
  <si>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</si>
  <si>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</si>
  <si>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</si>
  <si>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</si>
  <si>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</si>
  <si>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</si>
  <si>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</si>
  <si>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</si>
  <si>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</si>
  <si>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</si>
  <si>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</si>
  <si>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</si>
  <si>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</si>
  <si>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</si>
  <si>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</si>
  <si>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</si>
  <si>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</si>
  <si>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</si>
  <si>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</si>
  <si>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</si>
  <si>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</si>
  <si>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</si>
  <si>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</si>
  <si>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</si>
  <si>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</si>
  <si>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</si>
  <si>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</si>
  <si>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</si>
  <si>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</si>
  <si>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</si>
  <si>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</si>
  <si>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</si>
  <si>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</si>
  <si>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</si>
  <si>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</si>
  <si>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</si>
  <si>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</si>
  <si>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</si>
  <si>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</si>
  <si>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</si>
  <si>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</si>
  <si>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</si>
  <si>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</si>
  <si>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</si>
  <si>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</si>
  <si>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</si>
  <si>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</si>
  <si>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</si>
  <si>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</si>
  <si>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</si>
  <si>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</si>
  <si>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</si>
  <si>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</si>
  <si>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</si>
  <si>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</si>
  <si>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</si>
  <si>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</si>
  <si>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</si>
  <si>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</si>
  <si>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</si>
  <si>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</si>
  <si>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</si>
  <si>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</si>
  <si>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</si>
  <si>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</si>
  <si>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</si>
  <si>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</si>
  <si>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</si>
  <si>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</si>
  <si>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</si>
  <si>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</si>
  <si>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</si>
  <si>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</si>
  <si>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</si>
  <si>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</si>
  <si>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</si>
  <si>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</si>
  <si>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</si>
  <si>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</si>
  <si>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</si>
  <si>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</si>
  <si>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</si>
  <si>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</si>
  <si>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</si>
  <si>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</si>
  <si>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</si>
  <si>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</si>
  <si>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</si>
  <si>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</si>
  <si>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</si>
  <si>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</si>
  <si>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</si>
  <si>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</si>
  <si>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</si>
  <si>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</si>
  <si>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</si>
  <si>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</si>
  <si>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</si>
  <si>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</si>
  <si>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</si>
  <si>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</si>
  <si>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</si>
  <si>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</si>
  <si>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</si>
  <si>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</si>
  <si>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</si>
  <si>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</si>
  <si>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</si>
  <si>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</si>
  <si>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</si>
  <si>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</si>
  <si>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</si>
  <si>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</si>
  <si>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</si>
  <si>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</si>
  <si>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</si>
  <si>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</si>
  <si>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</si>
  <si>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</si>
  <si>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</si>
  <si>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</si>
  <si>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</si>
  <si>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</si>
  <si>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</si>
  <si>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</si>
  <si>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</si>
  <si>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</si>
  <si>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</si>
  <si>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</si>
  <si>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</si>
  <si>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</si>
  <si>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</si>
  <si>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</si>
  <si>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</si>
  <si>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</si>
  <si>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</si>
  <si>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</si>
  <si>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</si>
  <si>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</si>
  <si>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</si>
  <si>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</si>
  <si>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</si>
  <si>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</si>
  <si>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</si>
  <si>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</si>
  <si>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</si>
  <si>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</si>
  <si>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</si>
  <si>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</si>
  <si>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</si>
  <si>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</si>
  <si>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</si>
  <si>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</si>
  <si>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</si>
  <si>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</si>
  <si>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</si>
  <si>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</si>
  <si>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</si>
  <si>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</si>
  <si>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</si>
  <si>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</si>
  <si>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</si>
  <si>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</si>
  <si>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</si>
  <si>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</si>
  <si>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</si>
  <si>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</si>
  <si>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</si>
  <si>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</si>
  <si>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</si>
  <si>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</si>
  <si>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</si>
  <si>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</si>
  <si>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</si>
  <si>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</si>
  <si>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</si>
  <si>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</si>
  <si>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</si>
  <si>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</si>
  <si>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</si>
  <si>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</si>
  <si>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</si>
  <si>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</si>
  <si>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</si>
  <si>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</si>
  <si>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</si>
  <si>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</si>
  <si>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</si>
  <si>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</si>
  <si>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</si>
  <si>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</si>
  <si>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</si>
  <si>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</si>
  <si>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</si>
  <si>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</si>
  <si>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</si>
  <si>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</si>
  <si>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</si>
  <si>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</si>
  <si>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</si>
  <si>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</si>
  <si>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</si>
  <si>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</si>
  <si>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</si>
  <si>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</si>
  <si>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</si>
  <si>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</si>
  <si>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</si>
  <si>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</si>
  <si>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</si>
  <si>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</si>
  <si>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</si>
  <si>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</si>
  <si>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</si>
  <si>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</si>
  <si>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</si>
  <si>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</si>
  <si>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</si>
  <si>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</si>
  <si>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</si>
  <si>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</si>
  <si>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</si>
  <si>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</si>
  <si>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</si>
  <si>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</si>
  <si>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</si>
  <si>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</si>
  <si>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</si>
  <si>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</si>
  <si>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</si>
  <si>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</si>
  <si>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</si>
  <si>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</si>
  <si>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</si>
  <si>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</si>
  <si>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</si>
  <si>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</si>
  <si>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</si>
  <si>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</si>
  <si>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</si>
  <si>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</si>
  <si>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</si>
  <si>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</si>
  <si>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</si>
  <si>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</si>
  <si>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</si>
  <si>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</si>
  <si>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</si>
  <si>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</si>
  <si>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</si>
  <si>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</si>
  <si>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</si>
  <si>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</si>
  <si>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</si>
  <si>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</si>
  <si>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</si>
  <si>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</si>
  <si>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</si>
  <si>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</si>
  <si>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</si>
  <si>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</si>
  <si>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</si>
  <si>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</si>
  <si>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</si>
  <si>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</si>
  <si>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</si>
  <si>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</si>
  <si>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</si>
  <si>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</si>
  <si>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</si>
  <si>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</si>
  <si>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</si>
  <si>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</si>
  <si>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</si>
  <si>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</si>
  <si>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</si>
  <si>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</si>
  <si>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</si>
  <si>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</si>
  <si>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</si>
  <si>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</si>
  <si>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</si>
  <si>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</si>
  <si>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</si>
  <si>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</si>
  <si>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</si>
  <si>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</si>
  <si>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</si>
  <si>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</si>
  <si>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</si>
  <si>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</si>
  <si>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</si>
  <si>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</si>
  <si>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</si>
  <si>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</si>
  <si>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</si>
  <si>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</si>
  <si>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</si>
  <si>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</si>
  <si>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</si>
  <si>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</si>
  <si>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</si>
  <si>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</si>
  <si>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</si>
  <si>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</si>
  <si>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</si>
  <si>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</si>
  <si>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</si>
  <si>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</si>
  <si>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</si>
  <si>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</si>
  <si>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</si>
  <si>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</si>
  <si>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</si>
  <si>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</si>
  <si>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</si>
  <si>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</si>
  <si>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</si>
  <si>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</si>
  <si>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</si>
  <si>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</si>
  <si>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</si>
  <si>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</si>
  <si>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</si>
  <si>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</si>
  <si>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</si>
  <si>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</si>
  <si>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</si>
  <si>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</si>
  <si>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</si>
  <si>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</si>
  <si>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</si>
  <si>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</si>
  <si>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</si>
  <si>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</si>
  <si>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</si>
  <si>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</si>
  <si>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</si>
  <si>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</si>
  <si>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</si>
  <si>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</si>
  <si>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</si>
  <si>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</si>
  <si>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</si>
  <si>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</si>
  <si>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</si>
  <si>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</si>
  <si>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</si>
  <si>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</si>
  <si>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</si>
  <si>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</si>
  <si>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</si>
  <si>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</si>
  <si>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</si>
  <si>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</si>
  <si>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</si>
  <si>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</si>
  <si>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</si>
  <si>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</si>
  <si>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</si>
  <si>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</si>
  <si>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</si>
  <si>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</si>
  <si>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</si>
  <si>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</si>
  <si>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</si>
  <si>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</si>
  <si>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</si>
  <si>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</si>
  <si>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</si>
  <si>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</si>
  <si>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</si>
  <si>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</si>
  <si>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</si>
  <si>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</si>
  <si>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</si>
  <si>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</si>
  <si>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</si>
  <si>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</si>
  <si>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</si>
  <si>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</si>
  <si>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</si>
  <si>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</si>
  <si>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</si>
  <si>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</si>
  <si>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</si>
  <si>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</si>
  <si>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</si>
  <si>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</si>
  <si>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</si>
  <si>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</si>
  <si>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</si>
  <si>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</si>
  <si>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</si>
  <si>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</si>
  <si>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</si>
  <si>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</si>
  <si>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</si>
  <si>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</si>
  <si>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</si>
  <si>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</si>
  <si>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</si>
  <si>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</si>
  <si>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</si>
  <si>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</si>
  <si>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</si>
  <si>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</si>
  <si>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</si>
  <si>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</si>
  <si>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</si>
  <si>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</si>
  <si>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</si>
  <si>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</si>
  <si>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</si>
  <si>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</si>
  <si>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</si>
  <si>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</si>
  <si>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</si>
  <si>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</si>
  <si>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</si>
  <si>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</si>
  <si>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</si>
  <si>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</si>
  <si>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</si>
  <si>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</si>
  <si>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</si>
  <si>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</si>
  <si>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</si>
  <si>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</si>
  <si>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</si>
  <si>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</si>
  <si>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</si>
  <si>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</si>
  <si>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</si>
  <si>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</si>
  <si>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</si>
  <si>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</si>
  <si>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</si>
  <si>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</si>
  <si>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</si>
  <si>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</si>
  <si>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</si>
  <si>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</si>
  <si>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</si>
  <si>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</si>
  <si>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</si>
  <si>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</si>
  <si>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</si>
  <si>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</si>
  <si>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</si>
  <si>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</si>
  <si>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</si>
  <si>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</si>
  <si>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</si>
  <si>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</si>
  <si>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</si>
  <si>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</si>
  <si>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</si>
  <si>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</si>
  <si>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</si>
  <si>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</si>
  <si>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</si>
  <si>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</si>
  <si>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</si>
  <si>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</si>
  <si>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</si>
  <si>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</si>
  <si>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</si>
  <si>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</si>
  <si>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</si>
  <si>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</si>
  <si>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</si>
  <si>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</si>
  <si>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</si>
  <si>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</si>
  <si>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</si>
  <si>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</si>
  <si>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</si>
  <si>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</si>
  <si>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</si>
  <si>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</si>
  <si>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</si>
  <si>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</si>
  <si>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</si>
  <si>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</si>
  <si>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</si>
  <si>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</si>
  <si>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</si>
  <si>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</si>
  <si>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</si>
  <si>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</si>
  <si>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</si>
  <si>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</si>
  <si>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</si>
  <si>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</si>
  <si>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</si>
  <si>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</si>
  <si>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</si>
  <si>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</si>
  <si>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</si>
  <si>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</si>
  <si>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</si>
  <si>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</si>
  <si>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</si>
  <si>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</si>
  <si>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</si>
  <si>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</si>
  <si>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</si>
  <si>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</si>
  <si>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</si>
  <si>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</si>
  <si>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</si>
  <si>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</si>
  <si>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</si>
  <si>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</si>
  <si>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</si>
  <si>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</si>
  <si>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</si>
  <si>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</si>
  <si>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</si>
  <si>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</si>
  <si>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</si>
  <si>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</si>
  <si>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</si>
  <si>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</si>
  <si>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</si>
  <si>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</si>
  <si>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</si>
  <si>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</si>
  <si>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</si>
  <si>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</si>
  <si>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</si>
  <si>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</si>
  <si>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</si>
  <si>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</si>
  <si>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</si>
  <si>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</si>
  <si>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</si>
  <si>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</si>
  <si>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</si>
  <si>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</si>
  <si>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</si>
  <si>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</si>
  <si>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</si>
  <si>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</si>
  <si>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</si>
  <si>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</si>
  <si>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</si>
  <si>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</si>
  <si>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</si>
  <si>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</si>
  <si>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</si>
  <si>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</si>
  <si>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</si>
  <si>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</si>
  <si>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</si>
  <si>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</si>
  <si>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</si>
  <si>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</si>
  <si>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</si>
  <si>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</si>
  <si>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</si>
  <si>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</si>
  <si>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</si>
  <si>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</si>
  <si>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</si>
  <si>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</si>
  <si>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</si>
  <si>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</si>
  <si>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</si>
  <si>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</si>
  <si>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</si>
  <si>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</si>
  <si>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</si>
  <si>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</si>
  <si>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</si>
  <si>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</si>
  <si>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</si>
  <si>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</si>
  <si>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</si>
  <si>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</si>
  <si>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</si>
  <si>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</si>
  <si>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</si>
  <si>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</si>
  <si>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</si>
  <si>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</si>
  <si>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</si>
  <si>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</si>
  <si>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</si>
  <si>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</si>
  <si>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</si>
  <si>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</si>
  <si>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</si>
  <si>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</si>
  <si>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</si>
  <si>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</si>
  <si>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</si>
  <si>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</si>
  <si>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</si>
  <si>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</si>
  <si>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</si>
  <si>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</si>
  <si>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</si>
  <si>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</si>
  <si>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</si>
  <si>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</si>
  <si>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</si>
  <si>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</si>
  <si>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</si>
  <si>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</si>
  <si>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</si>
  <si>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</si>
  <si>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</si>
  <si>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</si>
  <si>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</si>
  <si>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</si>
  <si>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</si>
  <si>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</si>
  <si>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</si>
  <si>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</si>
  <si>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</si>
  <si>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</si>
  <si>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</si>
  <si>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</si>
  <si>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</si>
  <si>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</si>
  <si>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</si>
  <si>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</si>
  <si>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</si>
  <si>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</si>
  <si>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</si>
  <si>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</si>
  <si>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</si>
  <si>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</si>
  <si>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</si>
  <si>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</si>
  <si>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</si>
  <si>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</si>
  <si>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</si>
  <si>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</si>
  <si>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</si>
  <si>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</si>
  <si>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</si>
  <si>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</si>
  <si>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</si>
  <si>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</si>
  <si>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</si>
  <si>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</si>
  <si>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</si>
  <si>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</si>
  <si>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</si>
  <si>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</si>
  <si>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</si>
  <si>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</si>
  <si>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</si>
  <si>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</si>
  <si>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</si>
  <si>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</si>
  <si>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</si>
  <si>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</si>
  <si>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</si>
  <si>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</si>
  <si>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</si>
  <si>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</si>
  <si>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</si>
  <si>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</si>
  <si>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</si>
  <si>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</si>
  <si>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</si>
  <si>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</si>
  <si>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</si>
  <si>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</si>
  <si>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</si>
  <si>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</si>
  <si>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</si>
  <si>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</si>
  <si>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</si>
  <si>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</si>
  <si>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</si>
  <si>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</si>
  <si>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</si>
  <si>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</si>
  <si>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</si>
  <si>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</si>
  <si>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</si>
  <si>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</si>
  <si>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</si>
  <si>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</si>
  <si>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</si>
  <si>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</si>
  <si>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</si>
  <si>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</si>
  <si>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</si>
  <si>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</si>
  <si>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</si>
  <si>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</si>
  <si>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</si>
  <si>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</si>
  <si>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</si>
  <si>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</si>
  <si>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</si>
  <si>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</si>
  <si>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</si>
  <si>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</si>
  <si>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</si>
  <si>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</si>
  <si>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</si>
  <si>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</si>
  <si>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</si>
  <si>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</si>
  <si>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</si>
  <si>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</si>
  <si>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</si>
  <si>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</si>
  <si>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</si>
  <si>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</si>
  <si>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</si>
  <si>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</si>
  <si>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</si>
  <si>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</si>
  <si>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</si>
  <si>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</si>
  <si>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</si>
  <si>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</si>
  <si>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</si>
  <si>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</si>
  <si>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</si>
  <si>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</si>
  <si>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</si>
  <si>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</si>
  <si>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</si>
  <si>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</si>
  <si>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</si>
  <si>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</si>
  <si>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</si>
  <si>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</si>
  <si>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</si>
  <si>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</si>
  <si>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</si>
  <si>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</si>
  <si>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</si>
  <si>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</si>
  <si>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</si>
  <si>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</si>
  <si>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</si>
  <si>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</si>
  <si>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</si>
  <si>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</si>
  <si>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</si>
  <si>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</si>
  <si>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</si>
  <si>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</si>
  <si>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</si>
  <si>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</si>
  <si>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</si>
  <si>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</si>
  <si>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</si>
  <si>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</si>
  <si>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</si>
  <si>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</si>
  <si>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</si>
  <si>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</si>
  <si>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</si>
  <si>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</si>
  <si>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</si>
  <si>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</si>
  <si>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</si>
  <si>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</si>
  <si>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</si>
  <si>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</si>
  <si>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</si>
  <si>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</si>
  <si>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</si>
  <si>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</si>
  <si>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</si>
  <si>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</si>
  <si>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</si>
  <si>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</si>
  <si>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</si>
  <si>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</si>
  <si>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</si>
  <si>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</si>
  <si>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</si>
  <si>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</si>
  <si>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</si>
  <si>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</si>
  <si>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</si>
  <si>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</si>
  <si>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</si>
  <si>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</si>
  <si>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</si>
  <si>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</si>
  <si>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</si>
  <si>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</si>
  <si>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</si>
  <si>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</si>
  <si>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</si>
  <si>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</si>
  <si>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</si>
  <si>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</si>
  <si>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</si>
  <si>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</si>
  <si>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</si>
  <si>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</si>
  <si>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</si>
  <si>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</si>
  <si>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</si>
  <si>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</si>
  <si>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</si>
  <si>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</si>
  <si>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</si>
  <si>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</si>
  <si>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</si>
  <si>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</si>
  <si>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</si>
  <si>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</si>
  <si>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</si>
  <si>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</si>
  <si>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</si>
  <si>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</si>
  <si>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</si>
  <si>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</si>
  <si>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</si>
  <si>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</si>
  <si>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</si>
  <si>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</si>
  <si>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</si>
  <si>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</si>
  <si>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</si>
  <si>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</si>
  <si>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</si>
  <si>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</si>
  <si>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</si>
  <si>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</si>
  <si>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</si>
  <si>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</si>
  <si>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</si>
  <si>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</si>
  <si>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</si>
  <si>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</si>
  <si>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</si>
  <si>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</si>
  <si>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</si>
  <si>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</si>
  <si>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</si>
  <si>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</si>
  <si>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</si>
  <si>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</si>
  <si>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</si>
  <si>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</si>
  <si>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</si>
  <si>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</si>
  <si>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</si>
  <si>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</si>
  <si>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</si>
  <si>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</si>
  <si>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</si>
  <si>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</si>
  <si>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</si>
  <si>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</si>
  <si>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</si>
  <si>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</si>
  <si>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</si>
  <si>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</si>
  <si>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</si>
  <si>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</si>
  <si>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</si>
  <si>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</si>
  <si>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</si>
  <si>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</si>
  <si>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</si>
  <si>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</si>
  <si>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</si>
  <si>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</si>
  <si>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</si>
  <si>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</si>
  <si>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</si>
  <si>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</si>
  <si>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</si>
  <si>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</si>
  <si>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</si>
  <si>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</si>
  <si>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</si>
  <si>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</si>
  <si>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</si>
  <si>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</si>
  <si>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</si>
  <si>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</si>
  <si>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</si>
  <si>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</si>
  <si>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</si>
  <si>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</si>
  <si>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</si>
  <si>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</si>
  <si>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</si>
  <si>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</si>
  <si>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</si>
  <si>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</si>
  <si>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</si>
  <si>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</si>
  <si>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</si>
  <si>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</si>
  <si>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</si>
  <si>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</si>
  <si>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</si>
  <si>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</si>
  <si>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</si>
  <si>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</si>
  <si>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</si>
  <si>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</si>
  <si>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</si>
  <si>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</si>
  <si>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</si>
  <si>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</si>
  <si>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</si>
  <si>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</si>
  <si>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</si>
  <si>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</si>
  <si>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</si>
  <si>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</si>
  <si>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</si>
  <si>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</si>
  <si>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</si>
  <si>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</si>
  <si>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</si>
  <si>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</si>
  <si>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</si>
  <si>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</si>
  <si>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</si>
  <si>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</si>
  <si>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</si>
  <si>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</si>
  <si>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</si>
  <si>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</si>
  <si>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</si>
  <si>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</si>
  <si>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</si>
  <si>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</si>
  <si>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</si>
  <si>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</si>
  <si>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</si>
  <si>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</si>
  <si>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</si>
  <si>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</si>
  <si>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</si>
  <si>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</si>
  <si>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</si>
  <si>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</si>
  <si>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</si>
  <si>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</si>
  <si>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</si>
  <si>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</si>
  <si>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</si>
  <si>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</si>
  <si>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</si>
  <si>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</si>
  <si>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</si>
  <si>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</si>
  <si>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</si>
  <si>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</si>
  <si>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</si>
  <si>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</si>
  <si>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</si>
  <si>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</si>
  <si>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</si>
  <si>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</si>
  <si>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</si>
  <si>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</si>
  <si>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</si>
  <si>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</si>
  <si>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</si>
  <si>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</si>
  <si>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</si>
  <si>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</si>
  <si>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</si>
  <si>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</si>
  <si>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</si>
  <si>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</si>
  <si>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</si>
  <si>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</si>
  <si>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</si>
  <si>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</si>
  <si>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</si>
  <si>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</si>
  <si>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</si>
  <si>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</si>
  <si>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</si>
  <si>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</si>
  <si>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</si>
  <si>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</si>
  <si>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</si>
  <si>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</si>
  <si>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</si>
  <si>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</si>
  <si>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</si>
  <si>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</si>
  <si>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</si>
  <si>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</si>
  <si>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</si>
  <si>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</si>
  <si>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</si>
  <si>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</si>
  <si>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</si>
  <si>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</si>
  <si>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</si>
  <si>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</si>
  <si>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</si>
  <si>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</si>
  <si>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</si>
  <si>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</si>
  <si>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</si>
  <si>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</si>
  <si>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</si>
  <si>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</si>
  <si>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</si>
  <si>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</si>
  <si>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</si>
  <si>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</si>
  <si>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</si>
  <si>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</si>
  <si>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</si>
  <si>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</si>
  <si>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</si>
  <si>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</si>
  <si>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</si>
  <si>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</si>
  <si>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</si>
  <si>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</si>
  <si>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</si>
  <si>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</si>
  <si>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</si>
  <si>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</si>
  <si>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</si>
  <si>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</si>
  <si>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</si>
  <si>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</si>
  <si>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</si>
  <si>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</si>
  <si>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</si>
  <si>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</si>
  <si>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</si>
  <si>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</si>
  <si>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</si>
  <si>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</si>
  <si>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</si>
  <si>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</si>
  <si>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</si>
  <si>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</si>
  <si>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</si>
  <si>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</si>
  <si>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</si>
  <si>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</si>
  <si>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</si>
  <si>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</si>
  <si>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</si>
  <si>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</si>
  <si>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</si>
  <si>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</si>
  <si>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</si>
  <si>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</si>
  <si>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</si>
  <si>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</si>
  <si>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</si>
  <si>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</si>
  <si>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</si>
  <si>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</si>
  <si>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</si>
  <si>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</si>
  <si>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</si>
  <si>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</si>
  <si>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</si>
  <si>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</si>
  <si>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</si>
  <si>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</si>
  <si>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</si>
  <si>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</si>
  <si>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</si>
  <si>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</si>
  <si>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</si>
  <si>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</si>
  <si>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</si>
  <si>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</si>
  <si>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</si>
  <si>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</si>
  <si>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</si>
  <si>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</si>
  <si>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</si>
  <si>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</si>
  <si>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</si>
  <si>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</si>
  <si>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</si>
  <si>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</si>
  <si>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</si>
  <si>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</si>
  <si>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</si>
  <si>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</si>
  <si>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</si>
  <si>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</si>
  <si>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</si>
  <si>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</si>
  <si>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</si>
  <si>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</si>
  <si>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</si>
  <si>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</si>
  <si>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</si>
  <si>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</si>
  <si>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</si>
  <si>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</si>
  <si>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</si>
  <si>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</si>
  <si>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</si>
  <si>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</si>
  <si>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</si>
  <si>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</si>
  <si>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</si>
  <si>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</si>
  <si>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</si>
  <si>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</si>
  <si>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</si>
  <si>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</si>
  <si>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</si>
  <si>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</si>
  <si>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</si>
  <si>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</si>
  <si>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</si>
  <si>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</si>
  <si>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</si>
  <si>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</si>
  <si>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</si>
  <si>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</si>
  <si>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</si>
  <si>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</si>
  <si>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</si>
  <si>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</si>
  <si>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</si>
  <si>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</si>
  <si>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</si>
  <si>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</si>
  <si>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</si>
  <si>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</si>
  <si>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</si>
  <si>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</si>
  <si>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</si>
  <si>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</si>
  <si>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</si>
  <si>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</si>
  <si>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</si>
  <si>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</si>
  <si>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</si>
  <si>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</si>
  <si>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</si>
  <si>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</si>
  <si>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</si>
  <si>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</si>
  <si>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</si>
  <si>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</si>
  <si>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</si>
  <si>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</si>
  <si>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</si>
  <si>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</si>
  <si>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</si>
  <si>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</si>
  <si>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</si>
  <si>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</si>
  <si>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</si>
  <si>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</si>
  <si>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</si>
  <si>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</si>
  <si>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</si>
  <si>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</si>
  <si>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</si>
  <si>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</si>
  <si>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</si>
  <si>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</si>
  <si>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</si>
  <si>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</si>
  <si>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</si>
  <si>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</si>
  <si>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</si>
  <si>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</si>
  <si>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</si>
  <si>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</si>
  <si>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</si>
  <si>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</si>
  <si>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</si>
  <si>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</si>
  <si>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</si>
  <si>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</si>
  <si>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</si>
  <si>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</si>
  <si>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</si>
  <si>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</si>
  <si>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</si>
  <si>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</si>
  <si>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</si>
  <si>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</si>
  <si>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</si>
  <si>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</si>
  <si>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</si>
  <si>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</si>
  <si>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</si>
  <si>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</si>
  <si>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</si>
  <si>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</si>
  <si>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</si>
  <si>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</si>
  <si>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</si>
  <si>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</si>
  <si>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</si>
  <si>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</si>
  <si>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</si>
  <si>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</si>
  <si>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</si>
  <si>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</si>
  <si>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</si>
  <si>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</si>
  <si>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</si>
  <si>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</si>
  <si>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</si>
  <si>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</si>
  <si>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</si>
  <si>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</si>
  <si>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</si>
  <si>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</si>
  <si>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</si>
  <si>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</si>
  <si>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</si>
  <si>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</si>
  <si>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</si>
  <si>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</si>
  <si>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</si>
  <si>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</si>
  <si>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</si>
  <si>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</si>
  <si>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</si>
  <si>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</si>
  <si>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</si>
  <si>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</si>
  <si>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</si>
  <si>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</si>
  <si>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</si>
  <si>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</si>
  <si>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</si>
  <si>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</si>
  <si>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</si>
  <si>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</si>
  <si>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</si>
  <si>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</si>
  <si>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</si>
  <si>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</si>
  <si>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</si>
  <si>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</si>
  <si>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</si>
  <si>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</si>
  <si>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</si>
  <si>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</si>
  <si>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</si>
  <si>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</si>
  <si>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</si>
  <si>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</si>
  <si>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</si>
  <si>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</si>
  <si>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</si>
  <si>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</si>
  <si>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</si>
  <si>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</si>
  <si>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</si>
  <si>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</si>
  <si>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</si>
  <si>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</si>
  <si>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</si>
  <si>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</si>
  <si>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</si>
  <si>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</si>
  <si>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</si>
  <si>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</si>
  <si>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</si>
  <si>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</si>
  <si>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</si>
  <si>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</si>
  <si>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</si>
  <si>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</si>
  <si>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</si>
  <si>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</si>
  <si>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</si>
  <si>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</si>
  <si>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</si>
  <si>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</si>
  <si>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</si>
  <si>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</si>
  <si>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</si>
  <si>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</si>
  <si>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</si>
  <si>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</si>
  <si>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</si>
  <si>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</si>
  <si>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</si>
  <si>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</si>
  <si>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</si>
  <si>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</si>
  <si>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</si>
  <si>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</si>
  <si>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</si>
  <si>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</si>
  <si>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</si>
  <si>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</si>
  <si>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</si>
  <si>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</si>
  <si>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</si>
  <si>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</si>
  <si>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</si>
  <si>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</si>
  <si>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</si>
  <si>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</si>
  <si>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</si>
  <si>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</si>
  <si>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</si>
  <si>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</si>
  <si>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</si>
  <si>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</si>
  <si>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</si>
  <si>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</si>
  <si>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</si>
  <si>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</si>
  <si>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</si>
  <si>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</si>
  <si>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</si>
  <si>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</si>
  <si>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</si>
  <si>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</si>
  <si>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</si>
  <si>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</si>
  <si>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</si>
  <si>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</si>
  <si>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</si>
  <si>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</si>
  <si>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</si>
  <si>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</si>
  <si>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</si>
  <si>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</si>
  <si>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</si>
  <si>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</si>
  <si>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</si>
  <si>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</si>
  <si>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</si>
  <si>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</si>
  <si>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</si>
  <si>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</si>
  <si>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</si>
  <si>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</si>
  <si>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</si>
  <si>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</si>
  <si>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</si>
  <si>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</si>
  <si>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</si>
  <si>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</si>
  <si>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</si>
  <si>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</si>
  <si>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</si>
  <si>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</si>
  <si>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</si>
  <si>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</si>
  <si>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</si>
  <si>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</si>
  <si>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</si>
  <si>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</si>
  <si>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</si>
  <si>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</si>
  <si>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</si>
  <si>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</si>
  <si>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</si>
  <si>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</si>
  <si>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</si>
  <si>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</si>
  <si>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</si>
  <si>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</si>
  <si>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</si>
  <si>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</si>
  <si>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</si>
  <si>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</si>
  <si>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</si>
  <si>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</si>
  <si>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</si>
  <si>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</si>
  <si>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</si>
  <si>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</si>
  <si>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</si>
  <si>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</si>
  <si>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</si>
  <si>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</si>
  <si>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</si>
  <si>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</si>
  <si>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</si>
  <si>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</si>
  <si>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</si>
  <si>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</si>
  <si>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</si>
  <si>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</si>
  <si>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</si>
  <si>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</si>
  <si>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</si>
  <si>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</si>
  <si>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</si>
  <si>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</si>
  <si>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</si>
  <si>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</si>
  <si>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</si>
  <si>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</si>
  <si>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</si>
  <si>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</si>
  <si>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</si>
  <si>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</si>
  <si>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</si>
  <si>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</si>
  <si>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</si>
  <si>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</si>
  <si>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</si>
  <si>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</si>
  <si>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</si>
  <si>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</si>
  <si>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</si>
  <si>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</si>
  <si>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</si>
  <si>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</si>
  <si>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</si>
  <si>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</si>
  <si>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</si>
  <si>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</si>
  <si>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</si>
  <si>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</si>
  <si>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</si>
  <si>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</si>
  <si>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</si>
  <si>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</si>
  <si>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</si>
  <si>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</si>
  <si>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</si>
  <si>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</si>
  <si>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</si>
  <si>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</si>
  <si>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</si>
  <si>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</si>
  <si>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</si>
  <si>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</si>
  <si>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</si>
  <si>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</si>
  <si>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</si>
  <si>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</si>
  <si>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</si>
  <si>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</si>
  <si>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</si>
  <si>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</si>
  <si>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</si>
  <si>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</si>
  <si>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</si>
  <si>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</si>
  <si>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</si>
  <si>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</si>
  <si>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</si>
  <si>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</si>
  <si>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</si>
  <si>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</si>
  <si>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</si>
  <si>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</si>
  <si>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</si>
  <si>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</si>
  <si>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</si>
  <si>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</si>
  <si>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</si>
  <si>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</si>
  <si>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</si>
  <si>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</si>
  <si>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</si>
  <si>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</si>
  <si>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</si>
  <si>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</si>
  <si>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</si>
  <si>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</si>
  <si>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</si>
  <si>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</si>
  <si>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</si>
  <si>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</si>
  <si>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</si>
  <si>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</si>
  <si>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</si>
  <si>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</si>
  <si>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</si>
  <si>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</si>
  <si>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</si>
  <si>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</si>
  <si>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</si>
  <si>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</si>
  <si>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</si>
  <si>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</si>
  <si>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</si>
  <si>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</si>
  <si>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</si>
  <si>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</si>
  <si>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</si>
  <si>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</si>
  <si>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</si>
  <si>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</si>
  <si>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</si>
  <si>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</si>
  <si>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</si>
  <si>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</si>
  <si>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</si>
  <si>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</si>
  <si>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</si>
  <si>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</si>
  <si>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</si>
  <si>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</si>
  <si>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</si>
  <si>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</si>
  <si>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</si>
  <si>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</si>
  <si>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</si>
  <si>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</si>
  <si>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</si>
  <si>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</si>
  <si>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</si>
  <si>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</si>
  <si>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</si>
  <si>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</si>
  <si>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</si>
  <si>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</si>
  <si>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</si>
  <si>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</si>
  <si>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</si>
  <si>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</si>
  <si>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</si>
  <si>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</si>
  <si>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</si>
  <si>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</si>
  <si>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</si>
  <si>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</si>
  <si>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</si>
  <si>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</si>
  <si>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</si>
  <si>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</si>
  <si>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</si>
  <si>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</si>
  <si>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</si>
  <si>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</si>
  <si>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</si>
  <si>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</si>
  <si>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</si>
  <si>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</si>
  <si>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</si>
  <si>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</si>
  <si>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</si>
  <si>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</si>
  <si>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</si>
  <si>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</si>
  <si>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</si>
  <si>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</si>
  <si>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</si>
  <si>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</si>
  <si>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</si>
  <si>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</si>
  <si>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</si>
  <si>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</si>
  <si>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</si>
  <si>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</si>
  <si>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</si>
  <si>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</si>
  <si>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</si>
  <si>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</si>
  <si>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</si>
  <si>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</si>
  <si>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</si>
  <si>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</si>
  <si>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</si>
  <si>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</si>
  <si>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</si>
  <si>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</si>
  <si>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</si>
  <si>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</si>
  <si>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</si>
  <si>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</si>
  <si>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</si>
  <si>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</si>
  <si>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</si>
  <si>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</si>
  <si>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</si>
  <si>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</si>
  <si>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</si>
  <si>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</si>
  <si>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</si>
  <si>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</si>
  <si>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</si>
  <si>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</si>
  <si>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</si>
  <si>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</si>
  <si>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</si>
  <si>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</si>
  <si>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</si>
  <si>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</si>
  <si>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</si>
  <si>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</si>
  <si>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</si>
  <si>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</si>
  <si>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</si>
  <si>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</si>
  <si>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</si>
  <si>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</si>
  <si>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</si>
  <si>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</si>
  <si>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</si>
  <si>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</si>
  <si>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</si>
  <si>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</si>
  <si>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</si>
  <si>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</si>
  <si>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</si>
  <si>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</si>
  <si>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</si>
  <si>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</si>
  <si>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</si>
  <si>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</si>
  <si>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</si>
  <si>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</si>
  <si>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</si>
  <si>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</si>
  <si>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</si>
  <si>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</si>
  <si>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</si>
  <si>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</si>
  <si>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</si>
  <si>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</si>
  <si>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</si>
  <si>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</si>
  <si>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</si>
  <si>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</si>
  <si>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</si>
  <si>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</si>
  <si>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</si>
  <si>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</si>
  <si>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</si>
  <si>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</si>
  <si>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</si>
  <si>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</si>
  <si>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</si>
  <si>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</si>
  <si>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</si>
  <si>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</si>
  <si>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</si>
  <si>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</si>
  <si>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</si>
  <si>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</si>
  <si>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</si>
  <si>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</si>
  <si>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</si>
  <si>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</si>
  <si>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</si>
  <si>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</si>
  <si>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</si>
  <si>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</si>
  <si>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</si>
  <si>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</si>
  <si>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</si>
  <si>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</si>
  <si>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</si>
  <si>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</si>
  <si>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</si>
  <si>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</si>
  <si>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</si>
  <si>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</si>
  <si>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</si>
  <si>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</si>
  <si>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</si>
  <si>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</si>
  <si>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</si>
  <si>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</si>
  <si>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</si>
  <si>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</si>
  <si>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</si>
  <si>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</si>
  <si>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</si>
  <si>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</si>
  <si>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</si>
  <si>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</si>
  <si>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</si>
  <si>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</si>
  <si>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</si>
  <si>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</si>
  <si>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</si>
  <si>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</si>
  <si>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</si>
  <si>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</si>
  <si>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</si>
  <si>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</si>
  <si>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</si>
  <si>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</si>
  <si>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</si>
  <si>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</si>
  <si>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</si>
  <si>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</si>
  <si>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</si>
  <si>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</si>
  <si>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</si>
  <si>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</si>
  <si>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</si>
  <si>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</si>
  <si>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</si>
  <si>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</si>
  <si>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</si>
  <si>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</si>
  <si>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</si>
  <si>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</si>
  <si>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</si>
  <si>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</si>
  <si>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</si>
  <si>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</si>
  <si>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</si>
  <si>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</si>
  <si>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</si>
  <si>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</si>
  <si>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</si>
  <si>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</si>
  <si>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</si>
  <si>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</si>
  <si>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</si>
  <si>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</si>
  <si>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</si>
  <si>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</si>
  <si>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</si>
  <si>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</si>
  <si>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</si>
  <si>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</si>
  <si>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</si>
  <si>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</si>
  <si>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</si>
  <si>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</si>
  <si>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</si>
  <si>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</si>
  <si>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</si>
  <si>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</si>
  <si>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</si>
  <si>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</si>
  <si>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</si>
  <si>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</si>
  <si>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</si>
  <si>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</si>
  <si>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</si>
  <si>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</si>
  <si>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</si>
  <si>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</si>
  <si>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</si>
  <si>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</si>
  <si>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</si>
  <si>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</si>
  <si>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</si>
  <si>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</si>
  <si>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</si>
  <si>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</si>
  <si>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</si>
  <si>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</si>
  <si>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</si>
  <si>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</si>
  <si>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</si>
  <si>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</si>
  <si>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</si>
  <si>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</si>
  <si>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</si>
  <si>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</si>
  <si>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</si>
  <si>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</si>
  <si>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</si>
  <si>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</si>
  <si>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</si>
  <si>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</si>
  <si>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</si>
  <si>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</si>
  <si>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</si>
  <si>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</si>
  <si>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</si>
  <si>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</si>
  <si>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</si>
  <si>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</si>
  <si>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</si>
  <si>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</si>
  <si>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</si>
  <si>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</si>
  <si>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</si>
  <si>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</si>
  <si>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</si>
  <si>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</si>
  <si>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</si>
  <si>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</si>
  <si>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</si>
  <si>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</si>
  <si>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</si>
  <si>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</si>
  <si>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</si>
  <si>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</si>
  <si>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</si>
  <si>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</si>
  <si>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</si>
  <si>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</si>
  <si>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</si>
  <si>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</si>
  <si>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</si>
  <si>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</si>
  <si>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</si>
  <si>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</si>
  <si>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</si>
  <si>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</si>
  <si>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</si>
  <si>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</si>
  <si>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</si>
  <si>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</si>
  <si>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</si>
  <si>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</si>
  <si>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</si>
  <si>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</si>
  <si>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</si>
  <si>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</si>
  <si>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</si>
  <si>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</si>
  <si>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</si>
  <si>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</si>
  <si>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</si>
  <si>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</si>
  <si>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</si>
  <si>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</si>
  <si>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</si>
  <si>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</si>
  <si>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</si>
  <si>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</si>
  <si>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</si>
  <si>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</si>
  <si>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</si>
  <si>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</si>
  <si>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</si>
  <si>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</si>
  <si>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</si>
  <si>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</si>
  <si>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</si>
  <si>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</si>
  <si>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</si>
  <si>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</si>
  <si>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</si>
  <si>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</si>
  <si>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</si>
  <si>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</si>
  <si>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</si>
  <si>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</si>
  <si>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</si>
  <si>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</si>
  <si>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</si>
  <si>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</si>
  <si>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</si>
  <si>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</si>
  <si>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</si>
  <si>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</si>
  <si>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</si>
  <si>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</si>
  <si>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</si>
  <si>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</si>
  <si>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</si>
  <si>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</si>
  <si>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</si>
  <si>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</si>
  <si>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</si>
  <si>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</si>
  <si>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</si>
  <si>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</si>
  <si>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</si>
  <si>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</si>
  <si>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</si>
  <si>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</si>
  <si>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</si>
  <si>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</si>
  <si>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</si>
  <si>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</si>
  <si>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</si>
  <si>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</si>
  <si>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</si>
  <si>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</si>
  <si>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</si>
  <si>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</si>
  <si>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</si>
  <si>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</si>
  <si>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</si>
  <si>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</si>
  <si>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</si>
  <si>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</si>
  <si>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</si>
  <si>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</si>
  <si>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</si>
  <si>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</si>
  <si>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</si>
  <si>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</si>
  <si>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</si>
  <si>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</si>
  <si>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</si>
  <si>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</si>
  <si>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</si>
  <si>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</si>
  <si>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</si>
  <si>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</si>
  <si>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</si>
  <si>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</si>
  <si>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</si>
  <si>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</si>
  <si>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</si>
  <si>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</si>
  <si>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</si>
  <si>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</si>
  <si>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</si>
  <si>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</si>
  <si>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</si>
  <si>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</si>
  <si>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</si>
  <si>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</si>
  <si>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</si>
  <si>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</si>
  <si>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</si>
  <si>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</si>
  <si>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</si>
  <si>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</si>
  <si>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</si>
  <si>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</si>
  <si>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</si>
  <si>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</si>
  <si>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</si>
  <si>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</si>
  <si>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</si>
  <si>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</si>
  <si>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</si>
  <si>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</si>
  <si>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</si>
  <si>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</si>
  <si>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</si>
  <si>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</si>
  <si>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</si>
  <si>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</si>
  <si>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</si>
  <si>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</si>
  <si>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</si>
  <si>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</si>
  <si>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</si>
  <si>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</si>
  <si>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</si>
  <si>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</si>
  <si>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</si>
  <si>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</si>
  <si>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</si>
  <si>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</si>
  <si>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</si>
  <si>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</si>
  <si>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</si>
  <si>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</si>
  <si>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</si>
  <si>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</si>
  <si>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</si>
  <si>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</si>
  <si>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</si>
  <si>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</si>
  <si>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</si>
  <si>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</si>
  <si>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</si>
  <si>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</si>
  <si>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</si>
  <si>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</si>
  <si>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</si>
  <si>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</si>
  <si>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</si>
  <si>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</si>
  <si>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</si>
  <si>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</si>
  <si>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</si>
  <si>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</si>
  <si>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</si>
  <si>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</si>
  <si>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</si>
  <si>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</si>
  <si>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</si>
  <si>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</si>
  <si>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</si>
  <si>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</si>
  <si>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</si>
  <si>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</si>
  <si>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</si>
  <si>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</si>
  <si>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</si>
  <si>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</si>
  <si>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</si>
  <si>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</si>
  <si>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</si>
  <si>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</si>
  <si>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</si>
  <si>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</si>
  <si>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</si>
  <si>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</si>
  <si>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</si>
  <si>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</si>
  <si>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</si>
  <si>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</si>
  <si>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</si>
  <si>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</si>
  <si>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</si>
  <si>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</si>
  <si>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</si>
  <si>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</si>
  <si>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</si>
  <si>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</si>
  <si>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</si>
  <si>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</si>
  <si>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</si>
  <si>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</si>
  <si>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</si>
  <si>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</si>
  <si>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</si>
  <si>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</si>
  <si>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</si>
  <si>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</si>
  <si>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</si>
  <si>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</si>
  <si>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</si>
  <si>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</si>
  <si>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</si>
  <si>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</si>
  <si>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</si>
  <si>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</si>
  <si>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</si>
  <si>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</si>
  <si>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</si>
  <si>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</si>
  <si>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</si>
  <si>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</si>
  <si>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</si>
  <si>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</si>
  <si>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</si>
  <si>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</si>
  <si>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</si>
  <si>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</si>
  <si>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</si>
  <si>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</si>
  <si>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</si>
  <si>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</si>
  <si>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</si>
  <si>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</si>
  <si>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</si>
  <si>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</si>
  <si>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</si>
  <si>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</si>
  <si>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</si>
  <si>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</si>
  <si>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</si>
  <si>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</si>
  <si>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</si>
  <si>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</si>
  <si>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</si>
  <si>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</si>
  <si>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</si>
  <si>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</si>
  <si>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</si>
  <si>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</si>
  <si>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</si>
  <si>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</si>
  <si>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</si>
  <si>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</si>
  <si>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</si>
  <si>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</si>
  <si>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</si>
  <si>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</si>
  <si>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</si>
  <si>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</si>
  <si>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</si>
  <si>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</si>
  <si>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</si>
  <si>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</si>
  <si>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</si>
  <si>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</si>
  <si>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</si>
  <si>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</si>
  <si>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</si>
  <si>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</si>
  <si>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</si>
  <si>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</si>
  <si>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</si>
  <si>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</si>
  <si>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</si>
  <si>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</si>
  <si>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</si>
  <si>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</si>
  <si>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</si>
  <si>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</si>
  <si>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</si>
  <si>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</si>
  <si>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</si>
  <si>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</si>
  <si>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</si>
  <si>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</si>
  <si>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</si>
  <si>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</si>
  <si>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</si>
  <si>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</si>
  <si>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</si>
  <si>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</si>
  <si>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</si>
  <si>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</si>
  <si>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</si>
  <si>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</si>
  <si>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</si>
  <si>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</si>
  <si>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</si>
  <si>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</si>
  <si>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</si>
  <si>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</si>
  <si>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</si>
  <si>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</si>
  <si>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</si>
  <si>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</si>
  <si>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</si>
  <si>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</si>
  <si>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</si>
  <si>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</si>
  <si>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</si>
  <si>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</si>
  <si>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</si>
  <si>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</si>
  <si>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</si>
  <si>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</si>
  <si>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</si>
  <si>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</si>
  <si>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</si>
  <si>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</si>
  <si>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</si>
  <si>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</si>
  <si>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</si>
  <si>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</si>
  <si>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</si>
  <si>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</si>
  <si>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</si>
  <si>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</si>
  <si>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</si>
  <si>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</si>
  <si>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</si>
  <si>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</si>
  <si>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</si>
  <si>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</si>
  <si>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</si>
  <si>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</si>
  <si>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</si>
  <si>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</si>
  <si>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</si>
  <si>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</si>
  <si>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</si>
  <si>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</si>
  <si>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</si>
  <si>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</si>
  <si>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</si>
  <si>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</si>
  <si>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</si>
  <si>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</si>
  <si>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</si>
  <si>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</si>
  <si>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</si>
  <si>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</si>
  <si>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</si>
  <si>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</si>
  <si>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</si>
  <si>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</si>
  <si>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</si>
  <si>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</si>
  <si>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</si>
  <si>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</si>
  <si>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</si>
  <si>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</si>
  <si>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</si>
  <si>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</si>
  <si>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</si>
  <si>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</si>
  <si>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</si>
  <si>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</si>
  <si>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</si>
  <si>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</si>
  <si>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</si>
  <si>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</si>
  <si>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</si>
  <si>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</si>
  <si>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</si>
  <si>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</si>
  <si>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</si>
  <si>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</si>
  <si>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</si>
  <si>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</si>
  <si>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</si>
  <si>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</si>
  <si>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</si>
  <si>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</si>
  <si>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</si>
  <si>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</si>
  <si>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</si>
  <si>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</si>
  <si>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</si>
  <si>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</si>
  <si>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</si>
  <si>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</si>
  <si>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</si>
  <si>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</si>
  <si>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</si>
  <si>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</si>
  <si>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</si>
  <si>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</si>
  <si>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</si>
  <si>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</si>
  <si>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</si>
  <si>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</si>
  <si>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</si>
  <si>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</si>
  <si>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</si>
  <si>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</si>
  <si>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</si>
  <si>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</si>
  <si>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</si>
  <si>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</si>
  <si>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</si>
  <si>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</si>
  <si>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</si>
  <si>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</si>
  <si>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</si>
  <si>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</si>
  <si>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</si>
  <si>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</si>
  <si>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</si>
  <si>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</si>
  <si>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</si>
  <si>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</si>
  <si>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</si>
  <si>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</si>
  <si>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</si>
  <si>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</si>
  <si>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</si>
  <si>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</si>
  <si>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</si>
  <si>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</si>
  <si>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</si>
  <si>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</si>
  <si>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</si>
  <si>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</si>
  <si>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</si>
  <si>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</si>
  <si>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</si>
  <si>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</si>
  <si>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</si>
  <si>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</si>
  <si>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</si>
  <si>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</si>
  <si>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</si>
  <si>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</si>
  <si>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</si>
  <si>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</si>
  <si>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</si>
  <si>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</si>
  <si>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</si>
  <si>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</si>
  <si>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</si>
  <si>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</si>
  <si>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</si>
  <si>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</si>
  <si>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</si>
  <si>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</si>
  <si>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</si>
  <si>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</si>
  <si>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</si>
  <si>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</si>
  <si>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</si>
  <si>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</si>
  <si>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</si>
  <si>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</si>
  <si>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</si>
  <si>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</si>
  <si>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</si>
  <si>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</si>
  <si>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</si>
  <si>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</si>
  <si>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</si>
  <si>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</si>
  <si>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</si>
  <si>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</si>
  <si>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</si>
  <si>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</si>
  <si>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</si>
  <si>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</si>
  <si>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</si>
  <si>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</si>
  <si>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</si>
  <si>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</si>
  <si>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</si>
  <si>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</si>
  <si>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</si>
  <si>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</si>
  <si>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</si>
  <si>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</si>
  <si>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</si>
  <si>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</si>
  <si>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</si>
  <si>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</si>
  <si>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</si>
  <si>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</si>
  <si>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</si>
  <si>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</si>
  <si>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</si>
  <si>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</si>
  <si>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</si>
  <si>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</si>
  <si>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</si>
  <si>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</si>
  <si>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</si>
  <si>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</si>
  <si>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</si>
  <si>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</si>
  <si>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</si>
  <si>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</si>
  <si>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</si>
  <si>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</si>
  <si>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</si>
  <si>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</si>
  <si>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</si>
  <si>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</si>
  <si>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</si>
  <si>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</si>
  <si>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</si>
  <si>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</si>
  <si>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</si>
  <si>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</si>
  <si>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</si>
  <si>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</si>
  <si>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</si>
  <si>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</si>
  <si>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</si>
  <si>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</si>
  <si>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</si>
  <si>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</si>
  <si>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</si>
  <si>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</si>
  <si>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</si>
  <si>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</si>
  <si>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</si>
  <si>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</si>
  <si>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</si>
  <si>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</si>
  <si>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</si>
  <si>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</si>
  <si>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</si>
  <si>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</si>
  <si>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</si>
  <si>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</si>
  <si>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</si>
  <si>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</si>
  <si>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</si>
  <si>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</si>
  <si>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</si>
  <si>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</si>
  <si>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</si>
  <si>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</si>
  <si>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</si>
  <si>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</si>
  <si>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</si>
  <si>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</si>
  <si>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</si>
  <si>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</si>
  <si>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</si>
  <si>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</si>
  <si>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</si>
  <si>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</si>
  <si>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</si>
  <si>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</si>
  <si>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</si>
  <si>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</si>
  <si>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</si>
  <si>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</si>
  <si>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</si>
  <si>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</si>
  <si>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</si>
  <si>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</si>
  <si>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</si>
  <si>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</si>
  <si>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</si>
  <si>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</si>
  <si>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</si>
  <si>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</si>
  <si>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</si>
  <si>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</si>
  <si>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</si>
  <si>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</si>
  <si>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</si>
  <si>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</si>
  <si>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</si>
  <si>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</si>
  <si>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</si>
  <si>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</si>
  <si>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</si>
  <si>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</si>
  <si>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</si>
  <si>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</si>
  <si>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</si>
  <si>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</si>
  <si>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</si>
  <si>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</si>
  <si>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</si>
  <si>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</si>
  <si>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</si>
  <si>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</si>
  <si>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</si>
  <si>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</si>
  <si>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</si>
  <si>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</si>
  <si>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</si>
  <si>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</si>
  <si>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</si>
  <si>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</si>
  <si>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</si>
  <si>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</si>
  <si>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</si>
  <si>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</si>
  <si>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</si>
  <si>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</si>
  <si>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</si>
  <si>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</si>
  <si>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</si>
  <si>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</si>
  <si>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</si>
  <si>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</si>
  <si>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</si>
  <si>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</si>
  <si>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</si>
  <si>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</si>
  <si>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</si>
  <si>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</si>
  <si>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</si>
  <si>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</si>
  <si>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</si>
  <si>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</si>
  <si>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</si>
  <si>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</si>
  <si>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</si>
  <si>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</si>
  <si>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</si>
  <si>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</si>
  <si>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</si>
  <si>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</si>
  <si>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</si>
  <si>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</si>
  <si>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</si>
  <si>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</si>
  <si>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</si>
  <si>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</si>
  <si>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</si>
  <si>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</si>
  <si>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</si>
  <si>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</si>
  <si>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</si>
  <si>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</si>
  <si>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</si>
  <si>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</si>
  <si>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</si>
  <si>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</si>
  <si>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</si>
  <si>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</si>
  <si>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</si>
  <si>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</si>
  <si>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</si>
  <si>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</si>
  <si>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</si>
  <si>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</si>
  <si>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</si>
  <si>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</si>
  <si>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</si>
  <si>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</si>
  <si>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</si>
  <si>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</si>
  <si>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</si>
  <si>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</si>
  <si>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</si>
  <si>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</si>
  <si>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</si>
  <si>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</si>
  <si>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</si>
  <si>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</si>
  <si>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</si>
  <si>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</si>
  <si>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</si>
  <si>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</si>
  <si>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</si>
  <si>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</si>
  <si>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</si>
  <si>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</si>
  <si>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</si>
  <si>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</si>
  <si>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</si>
  <si>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</si>
  <si>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</si>
  <si>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</si>
  <si>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</si>
  <si>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</si>
  <si>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</si>
  <si>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</si>
  <si>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</si>
  <si>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</si>
  <si>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</si>
  <si>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</si>
  <si>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</si>
  <si>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</si>
  <si>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</si>
  <si>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</si>
  <si>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</si>
  <si>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</si>
  <si>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</si>
  <si>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</si>
  <si>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</si>
  <si>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</si>
  <si>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</si>
  <si>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</si>
  <si>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</si>
  <si>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</si>
  <si>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</si>
  <si>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</si>
  <si>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</si>
  <si>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</si>
  <si>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</si>
  <si>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</si>
  <si>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</si>
  <si>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</si>
  <si>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</si>
  <si>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</si>
  <si>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</si>
  <si>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</si>
  <si>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</si>
  <si>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</si>
  <si>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</si>
  <si>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</si>
  <si>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</si>
  <si>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</si>
  <si>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</si>
  <si>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</si>
  <si>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</si>
  <si>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</si>
  <si>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</si>
  <si>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</si>
  <si>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</si>
  <si>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</si>
  <si>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</si>
  <si>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</si>
  <si>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</si>
  <si>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</si>
  <si>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</si>
  <si>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</si>
  <si>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</si>
  <si>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</si>
  <si>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</si>
  <si>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</si>
  <si>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</si>
  <si>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</si>
  <si>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</si>
  <si>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</si>
  <si>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</si>
  <si>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</si>
  <si>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</si>
  <si>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</si>
  <si>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</si>
  <si>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</si>
  <si>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</si>
  <si>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</si>
  <si>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</si>
  <si>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</si>
  <si>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</si>
  <si>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</si>
  <si>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</si>
  <si>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</si>
  <si>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</si>
  <si>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</si>
  <si>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</si>
  <si>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</si>
  <si>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</si>
  <si>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</si>
  <si>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</si>
  <si>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</si>
  <si>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</si>
  <si>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</si>
  <si>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</si>
  <si>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</si>
  <si>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</si>
  <si>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</si>
  <si>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</si>
  <si>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</si>
  <si>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</si>
  <si>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</si>
  <si>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</si>
  <si>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</si>
  <si>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</si>
  <si>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</si>
  <si>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</si>
  <si>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</si>
  <si>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</si>
  <si>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</si>
  <si>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</si>
  <si>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</si>
  <si>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</si>
  <si>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</si>
  <si>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</si>
  <si>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</si>
  <si>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</si>
  <si>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</si>
  <si>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</si>
  <si>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</si>
  <si>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</si>
  <si>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</si>
  <si>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</si>
  <si>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</si>
  <si>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</si>
  <si>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</si>
  <si>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</si>
  <si>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</si>
  <si>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</si>
  <si>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</si>
  <si>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</si>
  <si>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</si>
  <si>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</si>
  <si>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</si>
  <si>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</si>
  <si>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</si>
  <si>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</si>
  <si>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</si>
  <si>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</si>
  <si>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</si>
  <si>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</si>
  <si>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</si>
  <si>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</si>
  <si>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</si>
  <si>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</si>
  <si>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</si>
  <si>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</si>
  <si>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</si>
  <si>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</si>
  <si>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</si>
  <si>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</si>
  <si>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</si>
  <si>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</si>
  <si>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</si>
  <si>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</si>
  <si>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</si>
  <si>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</si>
  <si>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</si>
  <si>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</si>
  <si>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</si>
  <si>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</si>
  <si>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</si>
  <si>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</si>
  <si>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</si>
  <si>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</si>
  <si>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</si>
  <si>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</si>
  <si>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</si>
  <si>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</si>
  <si>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</si>
  <si>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</si>
  <si>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</si>
  <si>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</si>
  <si>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</si>
  <si>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</si>
  <si>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</si>
  <si>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</si>
  <si>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</si>
  <si>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</si>
  <si>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</si>
  <si>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</si>
  <si>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</si>
  <si>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</si>
  <si>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</si>
  <si>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</si>
  <si>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</si>
  <si>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</si>
  <si>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</si>
  <si>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</si>
  <si>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</si>
  <si>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</si>
  <si>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</si>
  <si>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</si>
  <si>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</si>
  <si>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</si>
  <si>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</si>
  <si>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</si>
  <si>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</si>
  <si>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</si>
  <si>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</si>
  <si>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</si>
  <si>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</si>
  <si>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</si>
  <si>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</si>
  <si>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</si>
  <si>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</si>
  <si>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</si>
  <si>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</si>
  <si>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</si>
  <si>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</si>
  <si>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</si>
  <si>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</si>
  <si>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</si>
  <si>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</si>
  <si>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</si>
  <si>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</si>
  <si>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</si>
  <si>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</si>
  <si>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</si>
  <si>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</si>
  <si>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</si>
  <si>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</si>
  <si>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</si>
  <si>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</si>
  <si>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</si>
  <si>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</si>
  <si>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</si>
  <si>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</si>
  <si>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</si>
  <si>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</si>
  <si>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</si>
  <si>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</si>
  <si>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</si>
  <si>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</si>
  <si>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</si>
  <si>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</si>
  <si>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</si>
  <si>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</si>
  <si>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</si>
  <si>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</si>
  <si>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</si>
  <si>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</si>
  <si>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</si>
  <si>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</si>
  <si>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</si>
  <si>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</si>
  <si>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</si>
  <si>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</si>
  <si>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</si>
  <si>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</si>
  <si>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</si>
  <si>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</si>
  <si>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</si>
  <si>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</si>
  <si>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</si>
  <si>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</si>
  <si>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</si>
  <si>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</si>
  <si>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</si>
  <si>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</si>
  <si>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</si>
  <si>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</si>
  <si>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</si>
  <si>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</si>
  <si>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</si>
  <si>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</si>
  <si>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</si>
  <si>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</si>
  <si>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</si>
  <si>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</si>
  <si>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</si>
  <si>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</si>
  <si>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</si>
  <si>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</si>
  <si>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</si>
  <si>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</si>
  <si>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</si>
  <si>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</si>
  <si>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</si>
  <si>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</si>
  <si>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</si>
  <si>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</si>
  <si>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</si>
  <si>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</si>
  <si>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</si>
  <si>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</si>
  <si>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</si>
  <si>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</si>
  <si>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</si>
  <si>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</si>
  <si>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</si>
  <si>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</si>
  <si>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</si>
  <si>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</si>
  <si>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</si>
  <si>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</si>
  <si>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</si>
  <si>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</si>
  <si>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</si>
  <si>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</si>
  <si>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</si>
  <si>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</si>
  <si>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</si>
  <si>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</si>
  <si>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</si>
  <si>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</si>
  <si>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</si>
  <si>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</si>
  <si>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</si>
  <si>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</si>
  <si>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</si>
  <si>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</si>
  <si>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</si>
  <si>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</si>
  <si>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</si>
  <si>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</si>
  <si>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</si>
  <si>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</si>
  <si>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</si>
  <si>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</si>
  <si>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</si>
  <si>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</si>
  <si>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</si>
  <si>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</si>
  <si>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</si>
  <si>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</si>
  <si>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</si>
  <si>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</si>
  <si>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</si>
  <si>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</si>
  <si>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</si>
  <si>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</si>
  <si>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</si>
  <si>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</si>
  <si>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</si>
  <si>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</si>
  <si>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</si>
  <si>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</si>
  <si>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</si>
  <si>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</si>
  <si>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</si>
  <si>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</si>
  <si>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</si>
  <si>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</si>
  <si>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</si>
  <si>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</si>
  <si>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</si>
  <si>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</si>
  <si>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</si>
  <si>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</si>
  <si>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</si>
  <si>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</si>
  <si>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</si>
  <si>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</si>
  <si>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</si>
  <si>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</si>
  <si>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</si>
  <si>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</si>
  <si>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</si>
  <si>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</si>
  <si>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</si>
  <si>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</si>
  <si>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</si>
  <si>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</si>
  <si>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</si>
  <si>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</si>
  <si>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</si>
  <si>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</si>
  <si>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</si>
  <si>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</si>
  <si>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</si>
  <si>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</si>
  <si>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</si>
  <si>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</si>
  <si>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</si>
  <si>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</si>
  <si>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</si>
  <si>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</si>
  <si>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</si>
  <si>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</si>
  <si>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</si>
  <si>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</si>
  <si>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</si>
  <si>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</si>
  <si>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</si>
  <si>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</si>
  <si>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</si>
  <si>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</si>
  <si>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</si>
  <si>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</si>
  <si>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</si>
  <si>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</si>
  <si>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</si>
  <si>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</si>
  <si>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</si>
  <si>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</si>
  <si>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</si>
  <si>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</si>
  <si>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</si>
  <si>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</si>
  <si>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</si>
  <si>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</si>
  <si>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</si>
  <si>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</si>
  <si>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</si>
  <si>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</si>
  <si>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</si>
  <si>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</si>
  <si>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</si>
  <si>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</si>
  <si>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</si>
  <si>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</si>
  <si>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</si>
  <si>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</si>
  <si>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</si>
  <si>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</si>
  <si>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</si>
  <si>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</si>
  <si>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</si>
  <si>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</si>
  <si>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</si>
  <si>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</si>
  <si>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</si>
  <si>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</si>
  <si>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</si>
  <si>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</si>
  <si>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</si>
  <si>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</si>
  <si>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</si>
  <si>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</si>
  <si>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</si>
  <si>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</si>
  <si>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</si>
  <si>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</si>
  <si>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</si>
  <si>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</si>
  <si>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</si>
  <si>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</si>
  <si>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</si>
  <si>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</si>
  <si>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</si>
  <si>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</si>
  <si>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</si>
  <si>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</si>
  <si>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</si>
  <si>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</si>
  <si>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</si>
  <si>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</si>
  <si>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</si>
  <si>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</si>
  <si>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</si>
  <si>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</si>
  <si>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</si>
  <si>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</si>
  <si>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</si>
  <si>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</si>
  <si>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</si>
  <si>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</si>
  <si>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</si>
  <si>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</si>
  <si>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</si>
  <si>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</si>
  <si>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</si>
  <si>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</si>
  <si>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</si>
  <si>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</si>
  <si>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</si>
  <si>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</si>
  <si>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</si>
  <si>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</si>
  <si>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</si>
  <si>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</si>
  <si>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</si>
  <si>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</si>
  <si>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</si>
  <si>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</si>
  <si>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</si>
  <si>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</si>
  <si>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</si>
  <si>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</si>
  <si>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</si>
  <si>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</si>
  <si>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</si>
  <si>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</si>
  <si>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</si>
  <si>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</si>
  <si>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</si>
  <si>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</si>
  <si>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</si>
  <si>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</si>
  <si>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</si>
  <si>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</si>
  <si>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</si>
  <si>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</si>
  <si>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</si>
  <si>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</si>
  <si>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</si>
  <si>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</si>
  <si>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</si>
  <si>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</si>
  <si>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</si>
  <si>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</si>
  <si>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</si>
  <si>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</si>
  <si>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</si>
  <si>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</si>
  <si>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</si>
  <si>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</si>
  <si>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</si>
  <si>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</si>
  <si>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</si>
  <si>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</si>
  <si>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</si>
  <si>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</si>
  <si>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</si>
  <si>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</si>
  <si>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</si>
  <si>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</si>
  <si>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</si>
  <si>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</si>
  <si>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</si>
  <si>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</si>
  <si>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</si>
  <si>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</si>
  <si>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</si>
  <si>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</si>
  <si>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</si>
  <si>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</si>
  <si>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</si>
  <si>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</si>
  <si>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</si>
  <si>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</si>
  <si>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</si>
  <si>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</si>
  <si>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</si>
  <si>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</si>
  <si>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</si>
  <si>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</si>
  <si>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</si>
  <si>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</si>
  <si>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</si>
  <si>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</si>
  <si>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</si>
  <si>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</si>
  <si>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</si>
  <si>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</si>
  <si>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</si>
  <si>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</si>
  <si>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</si>
  <si>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</si>
  <si>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</si>
  <si>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</si>
  <si>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</si>
  <si>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</si>
  <si>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</si>
  <si>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</si>
  <si>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</si>
  <si>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</si>
  <si>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</si>
  <si>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</si>
  <si>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</si>
  <si>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</si>
  <si>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</si>
  <si>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</si>
  <si>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</si>
  <si>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</si>
  <si>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</si>
  <si>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</si>
  <si>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</si>
  <si>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</si>
  <si>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</si>
  <si>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</si>
  <si>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</si>
  <si>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</si>
  <si>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</si>
  <si>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</si>
  <si>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</si>
  <si>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</si>
  <si>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</si>
  <si>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</si>
  <si>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</si>
  <si>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</si>
  <si>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</si>
  <si>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</si>
  <si>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</si>
  <si>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</si>
  <si>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</si>
  <si>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</si>
  <si>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</si>
  <si>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</si>
  <si>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</si>
  <si>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</si>
  <si>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</si>
  <si>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</si>
  <si>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</si>
  <si>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</si>
  <si>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</si>
  <si>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</si>
  <si>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</si>
  <si>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</si>
  <si>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</si>
  <si>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</si>
  <si>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</si>
  <si>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</si>
  <si>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</si>
  <si>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</si>
  <si>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</si>
  <si>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</si>
  <si>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</si>
  <si>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</si>
  <si>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</si>
  <si>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</si>
  <si>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</si>
  <si>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</si>
  <si>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</si>
  <si>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</si>
  <si>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</si>
  <si>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</si>
  <si>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</si>
  <si>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</si>
  <si>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</si>
  <si>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</si>
  <si>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</si>
  <si>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</si>
  <si>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</si>
  <si>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</si>
  <si>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</si>
  <si>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</si>
  <si>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</si>
  <si>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</si>
  <si>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</si>
  <si>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</si>
  <si>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</si>
  <si>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</si>
  <si>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</si>
  <si>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</si>
  <si>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</si>
  <si>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</si>
  <si>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</si>
  <si>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</si>
  <si>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</si>
  <si>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</si>
  <si>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</si>
  <si>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</si>
  <si>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</si>
  <si>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</si>
  <si>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</si>
  <si>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</si>
  <si>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</si>
  <si>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</si>
  <si>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</si>
  <si>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</si>
  <si>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</si>
  <si>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</si>
  <si>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</si>
  <si>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</si>
  <si>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</si>
  <si>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</si>
  <si>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</si>
  <si>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</si>
  <si>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</si>
  <si>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</si>
  <si>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</si>
  <si>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</si>
  <si>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</si>
  <si>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</si>
  <si>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</si>
  <si>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</si>
  <si>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</si>
  <si>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</si>
  <si>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</si>
  <si>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</si>
  <si>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</si>
  <si>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</si>
  <si>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</si>
  <si>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</si>
  <si>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</si>
  <si>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</si>
  <si>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</si>
  <si>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</si>
  <si>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</si>
  <si>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</si>
  <si>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</si>
  <si>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</si>
  <si>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</si>
  <si>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</si>
  <si>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</si>
  <si>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</si>
  <si>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</si>
  <si>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</si>
  <si>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</si>
  <si>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</si>
  <si>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</si>
  <si>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</si>
  <si>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</si>
  <si>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</si>
  <si>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</si>
  <si>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</si>
  <si>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</si>
  <si>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</si>
  <si>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</si>
  <si>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</si>
  <si>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</si>
  <si>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</si>
  <si>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</si>
  <si>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</si>
  <si>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</si>
  <si>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</si>
  <si>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</si>
  <si>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</si>
  <si>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</si>
  <si>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</si>
  <si>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</si>
  <si>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</si>
  <si>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</si>
  <si>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</si>
  <si>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</si>
  <si>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</si>
  <si>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</si>
  <si>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</si>
  <si>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</si>
  <si>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</si>
  <si>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</si>
  <si>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</si>
  <si>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</si>
  <si>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</si>
  <si>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</si>
  <si>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</si>
  <si>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</si>
  <si>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</si>
  <si>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</si>
  <si>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</si>
  <si>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</si>
  <si>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</si>
  <si>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</si>
  <si>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</si>
  <si>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</si>
  <si>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</si>
  <si>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</si>
  <si>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</si>
  <si>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</si>
  <si>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</si>
  <si>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</si>
  <si>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</si>
  <si>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</si>
  <si>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</si>
  <si>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</si>
  <si>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</si>
  <si>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</si>
  <si>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</si>
  <si>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</si>
  <si>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</si>
  <si>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</si>
  <si>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</si>
  <si>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</si>
  <si>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</si>
  <si>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</si>
  <si>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</si>
  <si>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</si>
  <si>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</si>
  <si>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</si>
  <si>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</si>
  <si>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</si>
  <si>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</si>
  <si>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</si>
  <si>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</si>
  <si>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</si>
  <si>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</si>
  <si>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</si>
  <si>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</si>
  <si>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</si>
  <si>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</si>
  <si>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</si>
  <si>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</si>
  <si>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</si>
  <si>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</si>
  <si>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</si>
  <si>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</si>
  <si>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</si>
  <si>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</si>
  <si>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</si>
  <si>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</si>
  <si>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</si>
  <si>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</si>
  <si>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</si>
  <si>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</si>
  <si>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</si>
  <si>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</si>
  <si>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</si>
  <si>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</si>
  <si>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</si>
  <si>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</si>
  <si>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</si>
  <si>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</si>
  <si>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</si>
  <si>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</si>
  <si>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</si>
  <si>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</si>
  <si>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</si>
  <si>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</si>
  <si>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</si>
  <si>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</si>
  <si>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</si>
  <si>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</si>
  <si>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</si>
  <si>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</si>
  <si>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</si>
  <si>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</si>
  <si>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</si>
  <si>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</si>
  <si>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</si>
  <si>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</si>
  <si>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</si>
  <si>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</si>
  <si>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</si>
  <si>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</si>
  <si>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</si>
  <si>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</si>
  <si>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</si>
  <si>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</si>
  <si>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</si>
  <si>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</si>
  <si>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</si>
  <si>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</si>
  <si>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</si>
  <si>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</si>
  <si>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</si>
  <si>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</si>
  <si>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</si>
  <si>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</si>
  <si>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</si>
  <si>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</si>
  <si>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</si>
  <si>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</si>
  <si>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</si>
  <si>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</si>
  <si>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</si>
  <si>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</si>
  <si>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</si>
  <si>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</si>
  <si>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</si>
  <si>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</si>
  <si>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</si>
  <si>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</si>
  <si>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</si>
  <si>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</si>
  <si>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</si>
  <si>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</si>
  <si>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</si>
  <si>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</si>
  <si>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</si>
  <si>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</si>
  <si>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</si>
  <si>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</si>
  <si>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</si>
  <si>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</si>
  <si>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</si>
  <si>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</si>
  <si>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</si>
  <si>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</si>
  <si>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</si>
  <si>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</si>
  <si>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</si>
  <si>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</si>
  <si>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</si>
  <si>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</si>
  <si>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</si>
  <si>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</si>
  <si>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</si>
  <si>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</si>
  <si>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</si>
  <si>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</si>
  <si>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</si>
  <si>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</si>
  <si>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</si>
  <si>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</si>
  <si>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</si>
  <si>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</si>
  <si>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</si>
  <si>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</si>
  <si>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</si>
  <si>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</si>
  <si>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</si>
  <si>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</si>
  <si>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</si>
  <si>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</si>
  <si>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</si>
  <si>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</si>
  <si>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</si>
  <si>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</si>
  <si>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</si>
  <si>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</si>
  <si>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</si>
  <si>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</si>
  <si>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</si>
  <si>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</si>
  <si>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</si>
  <si>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</si>
  <si>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</si>
  <si>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</si>
  <si>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</si>
  <si>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</si>
  <si>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</si>
  <si>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</si>
  <si>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</si>
  <si>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</si>
  <si>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</si>
  <si>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</si>
  <si>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</si>
  <si>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</si>
  <si>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</si>
  <si>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</si>
  <si>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</si>
  <si>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</si>
  <si>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</si>
  <si>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</si>
  <si>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</si>
  <si>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</si>
  <si>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</si>
  <si>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</si>
  <si>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</si>
  <si>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</si>
  <si>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</si>
  <si>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</si>
  <si>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</si>
  <si>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</si>
  <si>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</si>
  <si>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</si>
  <si>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</si>
  <si>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</si>
  <si>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</si>
  <si>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</si>
  <si>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</si>
  <si>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</si>
  <si>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</si>
  <si>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</si>
  <si>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</si>
  <si>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</si>
  <si>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</si>
  <si>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</si>
  <si>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</si>
  <si>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</si>
  <si>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</si>
  <si>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</si>
  <si>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</si>
  <si>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</si>
  <si>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</si>
  <si>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</si>
  <si>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</si>
  <si>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</si>
  <si>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</si>
  <si>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</si>
  <si>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</si>
  <si>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</si>
  <si>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</si>
  <si>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</si>
  <si>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</si>
  <si>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</si>
  <si>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</si>
  <si>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</si>
  <si>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</si>
  <si>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</si>
  <si>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</si>
  <si>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</si>
  <si>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</si>
  <si>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</si>
  <si>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</si>
  <si>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</si>
  <si>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</si>
  <si>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</si>
  <si>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</si>
  <si>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</si>
  <si>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</si>
  <si>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</si>
  <si>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</si>
  <si>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</si>
  <si>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</si>
  <si>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</si>
  <si>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</si>
  <si>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</si>
  <si>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</si>
  <si>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</si>
  <si>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</si>
  <si>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</si>
  <si>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</si>
  <si>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</si>
  <si>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</si>
  <si>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</si>
  <si>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</si>
  <si>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</si>
  <si>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</si>
  <si>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</si>
  <si>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</si>
  <si>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</si>
  <si>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</si>
  <si>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</si>
  <si>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</si>
  <si>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</si>
  <si>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</si>
  <si>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</si>
  <si>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</si>
  <si>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</si>
  <si>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</si>
  <si>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</si>
  <si>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</si>
  <si>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</si>
  <si>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</si>
  <si>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</si>
  <si>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</si>
  <si>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</si>
  <si>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</si>
  <si>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</si>
  <si>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</si>
  <si>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</si>
  <si>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</si>
  <si>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</si>
  <si>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</si>
  <si>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</si>
  <si>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</si>
  <si>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</si>
  <si>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</si>
  <si>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</si>
  <si>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</si>
  <si>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</si>
  <si>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</si>
  <si>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</si>
  <si>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</si>
  <si>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</si>
  <si>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</si>
  <si>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</si>
  <si>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</si>
  <si>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</si>
  <si>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</si>
  <si>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</si>
  <si>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</si>
  <si>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</si>
  <si>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</si>
  <si>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</si>
  <si>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</si>
  <si>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</si>
  <si>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</si>
  <si>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</si>
  <si>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</si>
  <si>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</si>
  <si>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</si>
  <si>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</si>
  <si>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</si>
  <si>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</si>
  <si>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</si>
  <si>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</si>
  <si>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</si>
  <si>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</si>
  <si>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</si>
  <si>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</si>
  <si>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</si>
  <si>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</si>
  <si>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</si>
  <si>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</si>
  <si>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</si>
  <si>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</si>
  <si>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</si>
  <si>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</si>
  <si>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</si>
  <si>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</si>
  <si>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</si>
  <si>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</si>
  <si>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</si>
  <si>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</si>
  <si>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</si>
  <si>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</si>
  <si>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</si>
  <si>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</si>
  <si>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</si>
  <si>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</si>
  <si>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</si>
  <si>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</si>
  <si>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</si>
  <si>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</si>
  <si>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</si>
  <si>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</si>
  <si>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</si>
  <si>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</si>
  <si>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</si>
  <si>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</si>
  <si>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</si>
  <si>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</si>
  <si>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</si>
  <si>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</si>
  <si>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</si>
  <si>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</si>
  <si>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</si>
  <si>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</si>
  <si>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</si>
  <si>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</si>
  <si>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</si>
  <si>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</si>
  <si>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</si>
  <si>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</si>
  <si>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</si>
  <si>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</si>
  <si>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</si>
  <si>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</si>
  <si>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</si>
  <si>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</si>
  <si>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</si>
  <si>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</si>
  <si>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</si>
  <si>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</si>
  <si>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</si>
  <si>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</si>
  <si>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</si>
  <si>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</si>
  <si>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</si>
  <si>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</si>
  <si>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</si>
  <si>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</si>
  <si>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</si>
  <si>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</si>
  <si>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</si>
  <si>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</si>
  <si>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</si>
  <si>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</si>
  <si>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</si>
  <si>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</si>
  <si>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</si>
  <si>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</si>
  <si>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</si>
  <si>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</si>
  <si>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</si>
  <si>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</si>
  <si>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</si>
  <si>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</si>
  <si>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</si>
  <si>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</si>
  <si>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</si>
  <si>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</si>
  <si>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</si>
  <si>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</si>
  <si>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</si>
  <si>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</si>
  <si>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</si>
  <si>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</si>
  <si>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</si>
  <si>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</si>
  <si>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</si>
  <si>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</si>
  <si>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</si>
  <si>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</si>
  <si>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</si>
  <si>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</si>
  <si>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</si>
  <si>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</si>
  <si>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</si>
  <si>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</si>
  <si>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</si>
  <si>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</si>
  <si>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</si>
  <si>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</si>
  <si>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</si>
  <si>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</si>
  <si>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</si>
  <si>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</si>
  <si>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</si>
  <si>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</si>
  <si>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</si>
  <si>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</si>
  <si>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</si>
  <si>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</si>
  <si>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</si>
  <si>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</si>
  <si>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</si>
  <si>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</si>
  <si>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</si>
  <si>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</si>
  <si>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</si>
  <si>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</si>
  <si>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</si>
  <si>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</si>
  <si>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</si>
  <si>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</si>
  <si>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</si>
  <si>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</si>
  <si>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</si>
  <si>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</si>
  <si>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</si>
  <si>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</si>
  <si>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</si>
  <si>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</si>
  <si>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</si>
  <si>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</si>
  <si>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</si>
  <si>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</si>
  <si>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</si>
  <si>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</si>
  <si>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</si>
  <si>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</si>
  <si>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</si>
  <si>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</si>
  <si>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</si>
  <si>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</si>
  <si>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</si>
  <si>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</si>
  <si>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</si>
  <si>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</si>
  <si>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</si>
  <si>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</si>
  <si>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</si>
  <si>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</si>
  <si>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</si>
  <si>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</si>
  <si>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</si>
  <si>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</si>
  <si>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</si>
  <si>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</si>
  <si>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</si>
  <si>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</si>
  <si>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</si>
  <si>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</si>
  <si>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</si>
  <si>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</si>
  <si>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</si>
  <si>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</si>
  <si>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</si>
  <si>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</si>
  <si>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</si>
  <si>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</si>
  <si>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</si>
  <si>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</si>
  <si>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</si>
  <si>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</si>
  <si>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</si>
  <si>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</si>
  <si>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</si>
  <si>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</si>
  <si>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</si>
  <si>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</si>
  <si>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</si>
  <si>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</si>
  <si>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</si>
  <si>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</si>
  <si>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</si>
  <si>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</si>
  <si>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</si>
  <si>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</si>
  <si>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</si>
  <si>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</si>
  <si>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</si>
  <si>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</si>
  <si>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</si>
  <si>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</si>
  <si>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</si>
  <si>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</si>
  <si>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</si>
  <si>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</si>
  <si>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</si>
  <si>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</si>
  <si>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</si>
  <si>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</si>
  <si>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</si>
  <si>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</si>
  <si>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</si>
  <si>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</si>
  <si>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</si>
  <si>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</si>
  <si>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</si>
  <si>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</si>
  <si>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</si>
  <si>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</si>
  <si>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</si>
  <si>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</si>
  <si>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</si>
  <si>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</si>
  <si>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</si>
  <si>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</si>
  <si>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</si>
  <si>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</si>
  <si>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</si>
  <si>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</si>
  <si>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</si>
  <si>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</si>
  <si>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</si>
  <si>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</si>
  <si>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</si>
  <si>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</si>
  <si>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</si>
  <si>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</si>
  <si>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</si>
  <si>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</si>
  <si>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</si>
  <si>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</si>
  <si>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</si>
  <si>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</si>
  <si>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</si>
  <si>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</si>
  <si>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</si>
  <si>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</si>
  <si>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</si>
  <si>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</si>
  <si>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</si>
  <si>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</si>
  <si>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</si>
  <si>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</si>
  <si>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</si>
  <si>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</si>
  <si>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</si>
  <si>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</si>
  <si>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</si>
  <si>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</si>
  <si>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</si>
  <si>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</si>
  <si>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</si>
  <si>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</si>
  <si>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</si>
  <si>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</si>
  <si>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</si>
  <si>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</si>
  <si>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</si>
  <si>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</si>
  <si>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</si>
  <si>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</si>
  <si>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</si>
  <si>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</si>
  <si>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</si>
  <si>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</si>
  <si>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</si>
  <si>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</si>
  <si>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</si>
  <si>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</si>
  <si>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</si>
  <si>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</si>
  <si>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</si>
  <si>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</si>
  <si>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</si>
  <si>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</si>
  <si>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</si>
  <si>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</si>
  <si>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</si>
  <si>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</si>
  <si>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</si>
  <si>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</si>
  <si>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</si>
  <si>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</si>
  <si>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</si>
  <si>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</si>
  <si>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</si>
  <si>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</si>
  <si>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</si>
  <si>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</si>
  <si>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</si>
  <si>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</si>
  <si>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</si>
  <si>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</si>
  <si>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</si>
  <si>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</si>
  <si>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</si>
  <si>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</si>
  <si>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</si>
  <si>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</si>
  <si>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</si>
  <si>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</si>
  <si>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</si>
  <si>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</si>
  <si>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</si>
  <si>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</si>
  <si>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</si>
  <si>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</si>
  <si>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</si>
  <si>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</si>
  <si>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</si>
  <si>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</si>
  <si>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</si>
  <si>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</si>
  <si>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</si>
  <si>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</si>
  <si>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</si>
  <si>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</si>
  <si>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</si>
  <si>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</si>
  <si>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</si>
  <si>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</si>
  <si>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</si>
  <si>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</si>
  <si>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</si>
  <si>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</si>
  <si>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</si>
  <si>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</si>
  <si>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</si>
  <si>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</si>
  <si>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</si>
  <si>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</si>
  <si>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</si>
  <si>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</si>
  <si>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</si>
  <si>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</si>
  <si>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</si>
  <si>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</si>
  <si>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</si>
  <si>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</si>
  <si>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</si>
  <si>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</si>
  <si>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</si>
  <si>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</si>
  <si>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</si>
  <si>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</si>
  <si>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</si>
  <si>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</si>
  <si>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</si>
  <si>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</si>
  <si>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</si>
  <si>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</si>
  <si>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</si>
  <si>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</si>
  <si>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</si>
  <si>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</si>
  <si>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</si>
  <si>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</si>
  <si>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</si>
  <si>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</si>
  <si>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</si>
  <si>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</si>
  <si>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</si>
  <si>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</si>
  <si>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</si>
  <si>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</si>
  <si>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</si>
  <si>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</si>
  <si>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</si>
  <si>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</si>
  <si>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</si>
  <si>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</si>
  <si>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</si>
  <si>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</si>
  <si>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</si>
  <si>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</si>
  <si>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</si>
  <si>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</si>
  <si>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</si>
  <si>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</si>
  <si>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</si>
  <si>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</si>
  <si>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</si>
  <si>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</si>
  <si>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</si>
  <si>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</si>
  <si>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</si>
  <si>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</si>
  <si>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</si>
  <si>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</si>
  <si>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</si>
  <si>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</si>
  <si>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</si>
  <si>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</si>
  <si>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</si>
  <si>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</si>
  <si>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</si>
  <si>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</si>
  <si>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</si>
  <si>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</si>
  <si>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</si>
  <si>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</si>
  <si>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</si>
  <si>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</si>
  <si>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</si>
  <si>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</si>
  <si>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</si>
  <si>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</si>
  <si>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</si>
  <si>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</si>
  <si>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</si>
  <si>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</si>
  <si>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</si>
  <si>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</si>
  <si>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</si>
  <si>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</si>
  <si>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</si>
  <si>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</si>
  <si>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</si>
  <si>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</si>
  <si>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</si>
  <si>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</si>
  <si>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</si>
  <si>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</si>
  <si>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</si>
  <si>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</si>
  <si>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</si>
  <si>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</si>
  <si>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</si>
  <si>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</si>
  <si>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</si>
  <si>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</si>
  <si>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</si>
  <si>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</si>
  <si>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</si>
  <si>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</si>
  <si>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</si>
  <si>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</si>
  <si>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</si>
  <si>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</si>
  <si>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</si>
  <si>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</si>
  <si>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</si>
  <si>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</si>
  <si>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</si>
  <si>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</si>
  <si>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</si>
  <si>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</si>
  <si>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</si>
  <si>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</si>
  <si>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</si>
  <si>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</si>
  <si>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</si>
  <si>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</si>
  <si>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</si>
  <si>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</si>
  <si>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</si>
  <si>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</si>
  <si>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</si>
  <si>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</si>
  <si>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</si>
  <si>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</si>
  <si>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</si>
  <si>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</si>
  <si>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</si>
  <si>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</si>
  <si>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</si>
  <si>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</si>
  <si>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</si>
  <si>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</si>
  <si>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</si>
  <si>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</si>
  <si>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</si>
  <si>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</si>
  <si>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</si>
  <si>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</si>
  <si>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</si>
  <si>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</si>
  <si>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</si>
  <si>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</si>
  <si>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</si>
  <si>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</si>
  <si>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</si>
  <si>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</si>
  <si>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</si>
  <si>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</si>
  <si>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</si>
  <si>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</si>
  <si>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</si>
  <si>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</si>
  <si>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</si>
  <si>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</si>
  <si>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</si>
  <si>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</si>
  <si>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</si>
  <si>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</si>
  <si>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</si>
  <si>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</si>
  <si>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</si>
  <si>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</si>
  <si>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</si>
  <si>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</si>
  <si>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</si>
  <si>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</si>
  <si>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</si>
  <si>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</si>
  <si>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</si>
  <si>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</si>
  <si>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</si>
  <si>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</si>
  <si>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</si>
  <si>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</si>
  <si>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</si>
  <si>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</si>
  <si>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</si>
  <si>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</si>
  <si>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</si>
  <si>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</si>
  <si>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</si>
  <si>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</si>
  <si>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</si>
  <si>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</si>
  <si>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</si>
  <si>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</si>
  <si>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</si>
  <si>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</si>
  <si>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</si>
  <si>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</si>
  <si>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</si>
  <si>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</si>
  <si>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</si>
  <si>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</si>
  <si>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</si>
  <si>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</si>
  <si>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</si>
  <si>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</si>
  <si>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</si>
  <si>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</si>
  <si>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</si>
  <si>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</si>
  <si>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</si>
  <si>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</si>
  <si>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</si>
  <si>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</si>
  <si>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</si>
  <si>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</si>
  <si>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</si>
  <si>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</si>
  <si>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</si>
  <si>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</si>
  <si>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</si>
  <si>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</si>
  <si>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</si>
  <si>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</si>
  <si>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</si>
  <si>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</si>
  <si>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</si>
  <si>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</si>
  <si>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</si>
  <si>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</si>
  <si>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</si>
  <si>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</si>
  <si>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</si>
  <si>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</si>
  <si>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</si>
  <si>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</si>
  <si>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</si>
  <si>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</si>
  <si>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</si>
  <si>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</si>
  <si>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</si>
  <si>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</si>
  <si>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</si>
  <si>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</si>
  <si>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</si>
  <si>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</si>
  <si>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</si>
  <si>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</si>
  <si>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</si>
  <si>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</si>
  <si>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</si>
  <si>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</si>
  <si>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</si>
  <si>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</si>
  <si>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</si>
  <si>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</si>
  <si>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</si>
  <si>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</si>
  <si>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</si>
  <si>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</si>
  <si>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</si>
  <si>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</si>
  <si>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</si>
  <si>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</si>
  <si>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</si>
  <si>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</si>
  <si>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</si>
  <si>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</si>
  <si>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</si>
  <si>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</si>
  <si>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</si>
  <si>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</si>
  <si>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</si>
  <si>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</si>
  <si>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</si>
  <si>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</si>
  <si>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</si>
  <si>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</si>
  <si>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</si>
  <si>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</si>
  <si>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</si>
  <si>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</si>
  <si>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</si>
  <si>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</si>
  <si>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</si>
  <si>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</si>
  <si>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</si>
  <si>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</si>
  <si>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</si>
  <si>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</si>
  <si>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</si>
  <si>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</si>
  <si>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</si>
  <si>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</si>
  <si>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</si>
  <si>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</si>
  <si>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</si>
  <si>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</si>
  <si>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</si>
  <si>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</si>
  <si>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</si>
  <si>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</si>
  <si>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</si>
  <si>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</si>
  <si>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</si>
  <si>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</si>
  <si>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</si>
  <si>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</si>
  <si>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</si>
  <si>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</si>
  <si>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</si>
  <si>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</si>
  <si>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</si>
  <si>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</si>
  <si>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</si>
  <si>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</si>
  <si>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</si>
  <si>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</si>
  <si>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</si>
  <si>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</si>
  <si>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</si>
  <si>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</si>
  <si>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</si>
  <si>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</si>
  <si>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</si>
  <si>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</si>
  <si>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</si>
  <si>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</si>
  <si>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</si>
  <si>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</si>
  <si>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</si>
  <si>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</si>
  <si>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</si>
  <si>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</si>
  <si>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</si>
  <si>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</si>
  <si>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</si>
  <si>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</si>
  <si>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</si>
  <si>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</si>
  <si>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</si>
  <si>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</si>
  <si>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</si>
  <si>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</si>
  <si>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</si>
  <si>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</si>
  <si>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</si>
  <si>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</si>
  <si>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</si>
  <si>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</si>
  <si>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</si>
  <si>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</si>
  <si>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</si>
  <si>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</si>
  <si>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</si>
  <si>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</si>
  <si>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</si>
  <si>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</si>
  <si>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</si>
  <si>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</si>
  <si>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</si>
  <si>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</si>
  <si>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</si>
  <si>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</si>
  <si>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</si>
  <si>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</si>
  <si>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</si>
  <si>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</si>
  <si>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</si>
  <si>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</si>
  <si>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</si>
  <si>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</si>
  <si>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</si>
  <si>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</si>
  <si>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</si>
  <si>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</si>
  <si>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</si>
  <si>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</si>
  <si>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</si>
  <si>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</si>
  <si>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</si>
  <si>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</si>
  <si>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</si>
  <si>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</si>
  <si>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</si>
  <si>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</si>
  <si>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</si>
  <si>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</si>
  <si>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</si>
  <si>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</si>
  <si>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</si>
  <si>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</si>
  <si>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</si>
  <si>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</si>
  <si>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</si>
  <si>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</si>
  <si>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</si>
  <si>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</si>
  <si>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</si>
  <si>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</si>
  <si>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</si>
  <si>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</si>
  <si>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</si>
  <si>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</si>
  <si>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</si>
  <si>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</si>
  <si>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</si>
  <si>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</si>
  <si>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</si>
  <si>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</si>
  <si>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</si>
  <si>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</si>
  <si>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</si>
  <si>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</si>
  <si>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</si>
  <si>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</si>
  <si>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</si>
  <si>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</si>
  <si>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</si>
  <si>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</si>
  <si>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</si>
  <si>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</si>
  <si>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</si>
  <si>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</si>
  <si>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</si>
  <si>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</si>
  <si>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</si>
  <si>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</si>
  <si>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</si>
  <si>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</si>
  <si>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</si>
  <si>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</si>
  <si>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</si>
  <si>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</si>
  <si>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</si>
  <si>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</si>
  <si>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</si>
  <si>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</si>
  <si>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</si>
  <si>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</si>
  <si>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</si>
  <si>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</si>
  <si>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</si>
  <si>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</si>
  <si>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</si>
  <si>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</si>
  <si>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</si>
  <si>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</si>
  <si>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</si>
  <si>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</si>
  <si>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</si>
  <si>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</si>
  <si>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</si>
  <si>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</si>
  <si>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</si>
  <si>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</si>
  <si>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</si>
  <si>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</si>
  <si>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</si>
  <si>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</si>
  <si>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</si>
  <si>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</si>
  <si>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</si>
  <si>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</si>
  <si>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</si>
  <si>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</si>
  <si>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</si>
  <si>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</si>
  <si>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</si>
  <si>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</si>
  <si>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</si>
  <si>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</si>
  <si>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</si>
  <si>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</si>
  <si>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</si>
  <si>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</si>
  <si>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</si>
  <si>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</si>
  <si>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</si>
  <si>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</si>
  <si>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</si>
  <si>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</si>
  <si>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</si>
  <si>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</si>
  <si>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</si>
  <si>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</si>
  <si>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</si>
  <si>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</si>
  <si>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</si>
  <si>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</si>
  <si>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</si>
  <si>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</si>
  <si>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</si>
  <si>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</si>
  <si>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</si>
  <si>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</si>
  <si>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</si>
  <si>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</si>
  <si>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</si>
  <si>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</si>
  <si>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</si>
  <si>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</si>
  <si>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</si>
  <si>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</si>
  <si>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</si>
  <si>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</si>
  <si>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</si>
  <si>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</si>
  <si>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</si>
  <si>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</si>
  <si>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</si>
  <si>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</si>
  <si>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</si>
  <si>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</si>
  <si>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</si>
  <si>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</si>
  <si>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</si>
  <si>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</si>
  <si>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</si>
  <si>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</si>
  <si>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</si>
  <si>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</si>
  <si>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</si>
  <si>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</si>
  <si>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</si>
  <si>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</si>
  <si>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</si>
  <si>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</si>
  <si>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</si>
  <si>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</si>
  <si>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</si>
  <si>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</si>
  <si>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</si>
  <si>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</si>
  <si>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</si>
  <si>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</si>
  <si>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</si>
  <si>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</si>
  <si>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</si>
  <si>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</si>
  <si>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</si>
  <si>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</si>
  <si>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</si>
  <si>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</si>
  <si>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</si>
  <si>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</si>
  <si>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</si>
  <si>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</si>
  <si>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</si>
  <si>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</si>
  <si>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</si>
  <si>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</si>
  <si>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</si>
  <si>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</si>
  <si>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</si>
  <si>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</si>
  <si>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</si>
  <si>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</si>
  <si>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</si>
  <si>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</si>
  <si>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</si>
  <si>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</si>
  <si>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</si>
  <si>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</si>
  <si>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</si>
  <si>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</si>
  <si>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</si>
  <si>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</si>
  <si>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</si>
  <si>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</si>
  <si>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</si>
  <si>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</si>
  <si>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</si>
  <si>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</si>
  <si>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</si>
  <si>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</si>
  <si>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</si>
  <si>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</si>
  <si>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</si>
  <si>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</si>
  <si>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</si>
  <si>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</si>
  <si>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</si>
  <si>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</si>
  <si>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</si>
  <si>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</si>
  <si>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</si>
  <si>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</si>
  <si>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</si>
  <si>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</si>
  <si>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</si>
  <si>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</si>
  <si>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</si>
  <si>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</si>
  <si>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</si>
  <si>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</si>
  <si>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</si>
  <si>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</si>
  <si>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</si>
  <si>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</si>
  <si>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</si>
  <si>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</si>
  <si>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</si>
  <si>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</si>
  <si>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</si>
  <si>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</si>
  <si>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</si>
  <si>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</si>
  <si>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</si>
  <si>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</si>
  <si>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</si>
  <si>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</si>
  <si>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</si>
  <si>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</si>
  <si>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</si>
  <si>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</si>
  <si>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</si>
  <si>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</si>
  <si>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</si>
  <si>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</si>
  <si>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</si>
  <si>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</si>
  <si>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</si>
  <si>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</si>
  <si>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</si>
  <si>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</si>
  <si>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</si>
  <si>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</si>
  <si>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</si>
  <si>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</si>
  <si>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</si>
  <si>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</si>
  <si>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</si>
  <si>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</si>
  <si>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</si>
  <si>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</si>
  <si>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</si>
  <si>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</si>
  <si>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</si>
  <si>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</si>
  <si>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</si>
  <si>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</si>
  <si>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</si>
  <si>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</si>
  <si>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</si>
  <si>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</si>
  <si>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</si>
  <si>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</si>
  <si>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</si>
  <si>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</si>
  <si>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</si>
  <si>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</si>
  <si>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</si>
  <si>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</si>
  <si>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</si>
  <si>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</si>
  <si>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</si>
  <si>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</si>
  <si>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</si>
  <si>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</si>
  <si>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</si>
  <si>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</si>
  <si>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</si>
  <si>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</si>
  <si>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</si>
  <si>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</si>
  <si>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</si>
  <si>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</si>
  <si>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</si>
  <si>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</si>
  <si>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</si>
  <si>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</si>
  <si>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</si>
  <si>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</si>
  <si>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</si>
  <si>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</si>
  <si>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</si>
  <si>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</si>
  <si>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</si>
  <si>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</si>
  <si>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</si>
  <si>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</si>
  <si>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</si>
  <si>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Veronika Rubášová, Hana Henyšová</t>
  </si>
  <si>
    <t>CHKO Slavkovský les</t>
  </si>
  <si>
    <t>mapy.nature.cz, geoportal.gov.cz, drusop.nature.cz</t>
  </si>
  <si>
    <t>mapy.geology.cz, info.sekm.cz</t>
  </si>
  <si>
    <t>ÚP navrhuje přeložku silnice II/198 jižním obchvatem Beranova.</t>
  </si>
  <si>
    <t>ÚP města Teplá, ÚAP Mariánské Lázně</t>
  </si>
  <si>
    <t>meliorace.vumop.cz, vyjádření SPÚ - oddělení VHS</t>
  </si>
  <si>
    <t>heis.vuv.cz, povis.cz</t>
  </si>
  <si>
    <t>ÚP města Teplá, vyjádření POH</t>
  </si>
  <si>
    <t>ÚP města Teplá, vyjádření MěÚ Mariánské Lázně</t>
  </si>
  <si>
    <t>zahájena aktualizace BPEJ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</si>
</sst>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>
      <selection activeCell="K113" sqref="K113"/>
    </sheetView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16" t="s">
        <v>13488</v>
      </c>
      <c r="D1" s="416"/>
      <c r="E1" s="416"/>
      <c r="F1" s="416"/>
      <c r="G1" s="416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" customHeight="1" x14ac:dyDescent="0.3">
      <c r="A4" s="317"/>
      <c r="B4" s="321"/>
      <c r="C4" s="424" t="s">
        <v>13486</v>
      </c>
      <c r="D4" s="425"/>
      <c r="E4" s="425"/>
      <c r="F4" s="433" t="s">
        <v>509</v>
      </c>
      <c r="G4" s="434"/>
      <c r="H4" s="318"/>
    </row>
    <row r="5" spans="1:9" x14ac:dyDescent="0.3">
      <c r="A5" s="317"/>
      <c r="B5" s="321"/>
      <c r="C5" s="426" t="s">
        <v>13485</v>
      </c>
      <c r="D5" s="427"/>
      <c r="E5" s="427"/>
      <c r="F5" s="435" t="s">
        <v>6648</v>
      </c>
      <c r="G5" s="436"/>
      <c r="H5" s="318"/>
    </row>
    <row r="6" spans="1:9" x14ac:dyDescent="0.3">
      <c r="A6" s="317"/>
      <c r="B6" s="321"/>
      <c r="C6" s="426" t="s">
        <v>13484</v>
      </c>
      <c r="D6" s="427"/>
      <c r="E6" s="427"/>
      <c r="F6" s="435" t="s">
        <v>13512</v>
      </c>
      <c r="G6" s="436"/>
      <c r="H6" s="318"/>
    </row>
    <row r="7" spans="1:9" x14ac:dyDescent="0.3">
      <c r="A7" s="317"/>
      <c r="B7" s="321"/>
      <c r="C7" s="450" t="s">
        <v>13483</v>
      </c>
      <c r="D7" s="451"/>
      <c r="E7" s="451"/>
      <c r="F7" s="437"/>
      <c r="G7" s="438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3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3">
      <c r="B12" s="314"/>
      <c r="C12" s="346" t="s">
        <v>13407</v>
      </c>
      <c r="D12" s="345"/>
      <c r="E12" s="361">
        <v>602621</v>
      </c>
      <c r="F12" s="344" t="s">
        <v>13406</v>
      </c>
      <c r="G12" s="364" t="s">
        <v>6648</v>
      </c>
      <c r="H12" s="313"/>
    </row>
    <row r="13" spans="1:9" x14ac:dyDescent="0.3">
      <c r="B13" s="314"/>
      <c r="C13" s="343" t="s">
        <v>13472</v>
      </c>
      <c r="D13" s="342"/>
      <c r="E13" s="362">
        <v>555631</v>
      </c>
      <c r="F13" s="341" t="s">
        <v>13471</v>
      </c>
      <c r="G13" s="365" t="s">
        <v>8400</v>
      </c>
      <c r="H13" s="313"/>
    </row>
    <row r="14" spans="1:9" x14ac:dyDescent="0.3">
      <c r="B14" s="314"/>
      <c r="C14" s="340" t="s">
        <v>13470</v>
      </c>
      <c r="D14" s="339"/>
      <c r="E14" s="363">
        <v>4105</v>
      </c>
      <c r="F14" s="338" t="s">
        <v>13469</v>
      </c>
      <c r="G14" s="366" t="s">
        <v>11808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3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3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3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3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3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3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5" customHeight="1" x14ac:dyDescent="0.3">
      <c r="B23" s="314"/>
      <c r="C23" s="420" t="s">
        <v>13450</v>
      </c>
      <c r="D23" s="421"/>
      <c r="E23" s="404"/>
      <c r="F23" s="405"/>
      <c r="G23" s="406"/>
      <c r="H23" s="313"/>
    </row>
    <row r="24" spans="2:8" ht="13.95" customHeight="1" x14ac:dyDescent="0.3">
      <c r="B24" s="314"/>
      <c r="C24" s="422"/>
      <c r="D24" s="423"/>
      <c r="E24" s="392"/>
      <c r="F24" s="393"/>
      <c r="G24" s="394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44" t="s">
        <v>13473</v>
      </c>
      <c r="D26" s="445"/>
      <c r="E26" s="445"/>
      <c r="F26" s="445"/>
      <c r="G26" s="446"/>
      <c r="H26" s="313"/>
    </row>
    <row r="27" spans="2:8" ht="14.4" customHeight="1" x14ac:dyDescent="0.3">
      <c r="B27" s="314"/>
      <c r="C27" s="447">
        <v>1</v>
      </c>
      <c r="D27" s="448"/>
      <c r="E27" s="449"/>
      <c r="F27" s="449"/>
      <c r="G27" s="462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 t="s">
        <v>8400</v>
      </c>
      <c r="H28" s="313"/>
    </row>
    <row r="29" spans="2:8" ht="14.4" customHeight="1" x14ac:dyDescent="0.3">
      <c r="B29" s="314"/>
      <c r="C29" s="315" t="s">
        <v>13472</v>
      </c>
      <c r="D29" s="335"/>
      <c r="E29" s="362">
        <v>555631</v>
      </c>
      <c r="F29" s="334" t="s">
        <v>13471</v>
      </c>
      <c r="G29" s="365" t="s">
        <v>8400</v>
      </c>
      <c r="H29" s="313"/>
    </row>
    <row r="30" spans="2:8" ht="14.4" customHeight="1" x14ac:dyDescent="0.3">
      <c r="B30" s="314"/>
      <c r="C30" s="315" t="s">
        <v>13470</v>
      </c>
      <c r="D30" s="335"/>
      <c r="E30" s="362">
        <v>4105</v>
      </c>
      <c r="F30" s="334" t="s">
        <v>13469</v>
      </c>
      <c r="G30" s="365" t="s">
        <v>11808</v>
      </c>
      <c r="H30" s="313"/>
    </row>
    <row r="31" spans="2:8" ht="14.4" customHeight="1" x14ac:dyDescent="0.3">
      <c r="B31" s="314"/>
      <c r="C31" s="420" t="s">
        <v>13450</v>
      </c>
      <c r="D31" s="421"/>
      <c r="E31" s="453"/>
      <c r="F31" s="454"/>
      <c r="G31" s="455"/>
      <c r="H31" s="313"/>
    </row>
    <row r="32" spans="2:8" ht="14.4" customHeight="1" x14ac:dyDescent="0.3">
      <c r="B32" s="314"/>
      <c r="C32" s="452"/>
      <c r="D32" s="448"/>
      <c r="E32" s="456"/>
      <c r="F32" s="457"/>
      <c r="G32" s="458"/>
      <c r="H32" s="313"/>
    </row>
    <row r="33" spans="2:10" ht="14.4" customHeight="1" x14ac:dyDescent="0.3">
      <c r="B33" s="314"/>
      <c r="C33" s="401">
        <v>2</v>
      </c>
      <c r="D33" s="415"/>
      <c r="E33" s="400"/>
      <c r="F33" s="400"/>
      <c r="G33" s="463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20" t="s">
        <v>13450</v>
      </c>
      <c r="D37" s="421"/>
      <c r="E37" s="453"/>
      <c r="F37" s="454"/>
      <c r="G37" s="455"/>
      <c r="H37" s="313"/>
    </row>
    <row r="38" spans="2:10" ht="14.4" customHeight="1" x14ac:dyDescent="0.3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3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3">
      <c r="B43" s="314"/>
      <c r="C43" s="315" t="s">
        <v>170</v>
      </c>
      <c r="D43" s="419" t="s">
        <v>6</v>
      </c>
      <c r="E43" s="419"/>
      <c r="F43" s="419"/>
      <c r="G43" s="367" t="s">
        <v>64</v>
      </c>
      <c r="H43" s="313"/>
    </row>
    <row r="44" spans="2:10" x14ac:dyDescent="0.3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3">
      <c r="B45" s="314"/>
      <c r="C45" s="315" t="s">
        <v>172</v>
      </c>
      <c r="D45" s="419" t="s">
        <v>8</v>
      </c>
      <c r="E45" s="419"/>
      <c r="F45" s="419"/>
      <c r="G45" s="367">
        <v>446</v>
      </c>
      <c r="H45" s="313"/>
    </row>
    <row r="46" spans="2:10" x14ac:dyDescent="0.3">
      <c r="B46" s="314"/>
      <c r="C46" s="315" t="s">
        <v>173</v>
      </c>
      <c r="D46" s="419" t="s">
        <v>158</v>
      </c>
      <c r="E46" s="419"/>
      <c r="F46" s="419"/>
      <c r="G46" s="367">
        <v>306</v>
      </c>
      <c r="H46" s="313"/>
    </row>
    <row r="47" spans="2:10" x14ac:dyDescent="0.3">
      <c r="B47" s="314"/>
      <c r="C47" s="315" t="s">
        <v>174</v>
      </c>
      <c r="D47" s="432" t="s">
        <v>13490</v>
      </c>
      <c r="E47" s="432"/>
      <c r="F47" s="432"/>
      <c r="G47" s="367">
        <v>3</v>
      </c>
      <c r="H47" s="313"/>
    </row>
    <row r="48" spans="2:10" x14ac:dyDescent="0.3">
      <c r="B48" s="314"/>
      <c r="C48" s="355" t="s">
        <v>175</v>
      </c>
      <c r="D48" s="432" t="s">
        <v>13468</v>
      </c>
      <c r="E48" s="432"/>
      <c r="F48" s="432"/>
      <c r="G48" s="367">
        <v>2.8</v>
      </c>
      <c r="H48" s="313"/>
      <c r="J48" s="352"/>
    </row>
    <row r="49" spans="2:8" x14ac:dyDescent="0.3">
      <c r="B49" s="314"/>
      <c r="C49" s="315" t="s">
        <v>176</v>
      </c>
      <c r="D49" s="400" t="s">
        <v>218</v>
      </c>
      <c r="E49" s="400"/>
      <c r="F49" s="400"/>
      <c r="G49" s="367">
        <v>7375</v>
      </c>
      <c r="H49" s="313"/>
    </row>
    <row r="50" spans="2:8" x14ac:dyDescent="0.3">
      <c r="B50" s="314"/>
      <c r="C50" s="315" t="s">
        <v>177</v>
      </c>
      <c r="D50" s="400" t="s">
        <v>203</v>
      </c>
      <c r="E50" s="400"/>
      <c r="F50" s="400"/>
      <c r="G50" s="367">
        <v>2500</v>
      </c>
      <c r="H50" s="313"/>
    </row>
    <row r="51" spans="2:8" x14ac:dyDescent="0.3">
      <c r="B51" s="314"/>
      <c r="C51" s="315" t="s">
        <v>178</v>
      </c>
      <c r="D51" s="400" t="s">
        <v>208</v>
      </c>
      <c r="E51" s="400"/>
      <c r="F51" s="400"/>
      <c r="G51" s="367" t="s">
        <v>77</v>
      </c>
      <c r="H51" s="313"/>
    </row>
    <row r="52" spans="2:8" x14ac:dyDescent="0.3">
      <c r="B52" s="314"/>
      <c r="C52" s="315" t="s">
        <v>210</v>
      </c>
      <c r="D52" s="400" t="s">
        <v>209</v>
      </c>
      <c r="E52" s="400"/>
      <c r="F52" s="400"/>
      <c r="G52" s="367">
        <v>8</v>
      </c>
      <c r="H52" s="313"/>
    </row>
    <row r="53" spans="2:8" x14ac:dyDescent="0.3">
      <c r="B53" s="314"/>
      <c r="C53" s="315" t="s">
        <v>207</v>
      </c>
      <c r="D53" s="432" t="s">
        <v>13510</v>
      </c>
      <c r="E53" s="432"/>
      <c r="F53" s="432"/>
      <c r="G53" s="367">
        <v>2</v>
      </c>
      <c r="H53" s="313"/>
    </row>
    <row r="54" spans="2:8" x14ac:dyDescent="0.3">
      <c r="B54" s="314"/>
      <c r="C54" s="315" t="s">
        <v>264</v>
      </c>
      <c r="D54" s="400" t="s">
        <v>267</v>
      </c>
      <c r="E54" s="400"/>
      <c r="F54" s="400"/>
      <c r="G54" s="367">
        <v>2</v>
      </c>
      <c r="H54" s="313"/>
    </row>
    <row r="55" spans="2:8" x14ac:dyDescent="0.3">
      <c r="B55" s="314"/>
      <c r="C55" s="401" t="s">
        <v>13450</v>
      </c>
      <c r="D55" s="400"/>
      <c r="E55" s="428"/>
      <c r="F55" s="428"/>
      <c r="G55" s="429"/>
      <c r="H55" s="313"/>
    </row>
    <row r="56" spans="2:8" x14ac:dyDescent="0.3">
      <c r="B56" s="314"/>
      <c r="C56" s="401"/>
      <c r="D56" s="400"/>
      <c r="E56" s="428"/>
      <c r="F56" s="428"/>
      <c r="G56" s="429"/>
      <c r="H56" s="313"/>
    </row>
    <row r="57" spans="2:8" x14ac:dyDescent="0.3">
      <c r="B57" s="314"/>
      <c r="C57" s="401"/>
      <c r="D57" s="400"/>
      <c r="E57" s="428"/>
      <c r="F57" s="428"/>
      <c r="G57" s="429"/>
      <c r="H57" s="313"/>
    </row>
    <row r="58" spans="2:8" x14ac:dyDescent="0.3">
      <c r="B58" s="314"/>
      <c r="C58" s="398"/>
      <c r="D58" s="399"/>
      <c r="E58" s="430"/>
      <c r="F58" s="430"/>
      <c r="G58" s="431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3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3">
      <c r="B62" s="314"/>
      <c r="C62" s="315" t="s">
        <v>180</v>
      </c>
      <c r="D62" s="400" t="s">
        <v>58</v>
      </c>
      <c r="E62" s="400"/>
      <c r="F62" s="400"/>
      <c r="G62" s="367" t="s">
        <v>78</v>
      </c>
      <c r="H62" s="313"/>
    </row>
    <row r="63" spans="2:8" x14ac:dyDescent="0.3">
      <c r="B63" s="314"/>
      <c r="C63" s="315" t="s">
        <v>181</v>
      </c>
      <c r="D63" s="400" t="s">
        <v>57</v>
      </c>
      <c r="E63" s="400"/>
      <c r="F63" s="400"/>
      <c r="G63" s="367" t="s">
        <v>221</v>
      </c>
      <c r="H63" s="313"/>
    </row>
    <row r="64" spans="2:8" x14ac:dyDescent="0.3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3">
      <c r="B65" s="314"/>
      <c r="C65" s="401"/>
      <c r="D65" s="400"/>
      <c r="E65" s="428"/>
      <c r="F65" s="428"/>
      <c r="G65" s="429"/>
      <c r="H65" s="313"/>
    </row>
    <row r="66" spans="2:14" x14ac:dyDescent="0.3">
      <c r="B66" s="314"/>
      <c r="C66" s="398"/>
      <c r="D66" s="399"/>
      <c r="E66" s="430"/>
      <c r="F66" s="430"/>
      <c r="G66" s="431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3">
      <c r="B69" s="314"/>
      <c r="C69" s="315" t="s">
        <v>184</v>
      </c>
      <c r="D69" s="400" t="s">
        <v>11</v>
      </c>
      <c r="E69" s="400"/>
      <c r="F69" s="400"/>
      <c r="G69" s="367">
        <v>42</v>
      </c>
      <c r="H69" s="313"/>
    </row>
    <row r="70" spans="2:14" x14ac:dyDescent="0.3">
      <c r="B70" s="314"/>
      <c r="C70" s="315" t="s">
        <v>185</v>
      </c>
      <c r="D70" s="400" t="s">
        <v>12</v>
      </c>
      <c r="E70" s="400"/>
      <c r="F70" s="400"/>
      <c r="G70" s="367">
        <v>47</v>
      </c>
      <c r="H70" s="313"/>
    </row>
    <row r="71" spans="2:14" x14ac:dyDescent="0.3">
      <c r="B71" s="314"/>
      <c r="C71" s="315" t="s">
        <v>186</v>
      </c>
      <c r="D71" s="400" t="s">
        <v>223</v>
      </c>
      <c r="E71" s="400"/>
      <c r="F71" s="400"/>
      <c r="G71" s="367">
        <v>0.154</v>
      </c>
      <c r="H71" s="313"/>
    </row>
    <row r="72" spans="2:14" x14ac:dyDescent="0.3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3">
      <c r="B73" s="314"/>
      <c r="C73" s="315" t="s">
        <v>224</v>
      </c>
      <c r="D73" s="432" t="s">
        <v>13492</v>
      </c>
      <c r="E73" s="432"/>
      <c r="F73" s="432"/>
      <c r="G73" s="367">
        <v>11</v>
      </c>
      <c r="H73" s="313"/>
    </row>
    <row r="74" spans="2:14" x14ac:dyDescent="0.3">
      <c r="B74" s="314"/>
      <c r="C74" s="355" t="s">
        <v>13503</v>
      </c>
      <c r="D74" s="432" t="s">
        <v>13504</v>
      </c>
      <c r="E74" s="432"/>
      <c r="F74" s="432"/>
      <c r="G74" s="367">
        <v>45</v>
      </c>
      <c r="H74" s="313"/>
      <c r="J74" s="352"/>
      <c r="L74" s="352"/>
      <c r="M74" s="352"/>
      <c r="N74" s="352"/>
    </row>
    <row r="75" spans="2:14" x14ac:dyDescent="0.3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3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3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3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3">
      <c r="B82" s="314"/>
      <c r="C82" s="401" t="s">
        <v>170</v>
      </c>
      <c r="D82" s="400" t="s">
        <v>101</v>
      </c>
      <c r="E82" s="400"/>
      <c r="F82" s="400"/>
      <c r="G82" s="367" t="s">
        <v>77</v>
      </c>
      <c r="H82" s="313"/>
    </row>
    <row r="83" spans="2:10" x14ac:dyDescent="0.3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3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3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3">
      <c r="B86" s="314"/>
      <c r="C86" s="401"/>
      <c r="D86" s="400" t="s">
        <v>13497</v>
      </c>
      <c r="E86" s="400"/>
      <c r="F86" s="400"/>
      <c r="G86" s="367" t="s">
        <v>77</v>
      </c>
      <c r="H86" s="313"/>
    </row>
    <row r="87" spans="2:10" x14ac:dyDescent="0.3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3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10" x14ac:dyDescent="0.3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3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3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3">
      <c r="B92" s="314"/>
      <c r="C92" s="401" t="s">
        <v>13450</v>
      </c>
      <c r="D92" s="400"/>
      <c r="E92" s="404" t="s">
        <v>13513</v>
      </c>
      <c r="F92" s="405"/>
      <c r="G92" s="406"/>
      <c r="H92" s="313"/>
    </row>
    <row r="93" spans="2:10" x14ac:dyDescent="0.3">
      <c r="B93" s="314"/>
      <c r="C93" s="401"/>
      <c r="D93" s="400"/>
      <c r="E93" s="407"/>
      <c r="F93" s="408"/>
      <c r="G93" s="409"/>
      <c r="H93" s="313"/>
    </row>
    <row r="94" spans="2:10" x14ac:dyDescent="0.3">
      <c r="B94" s="314"/>
      <c r="C94" s="401"/>
      <c r="D94" s="400"/>
      <c r="E94" s="410"/>
      <c r="F94" s="411"/>
      <c r="G94" s="412"/>
      <c r="H94" s="313"/>
    </row>
    <row r="95" spans="2:10" x14ac:dyDescent="0.3">
      <c r="B95" s="314"/>
      <c r="C95" s="390" t="s">
        <v>13491</v>
      </c>
      <c r="D95" s="391"/>
      <c r="E95" s="392" t="s">
        <v>13514</v>
      </c>
      <c r="F95" s="393"/>
      <c r="G95" s="394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3">
      <c r="B98" s="314"/>
      <c r="C98" s="315" t="s">
        <v>179</v>
      </c>
      <c r="D98" s="400" t="s">
        <v>238</v>
      </c>
      <c r="E98" s="400"/>
      <c r="F98" s="400"/>
      <c r="G98" s="367" t="s">
        <v>228</v>
      </c>
      <c r="H98" s="313" t="s">
        <v>13508</v>
      </c>
    </row>
    <row r="99" spans="2:8" x14ac:dyDescent="0.3">
      <c r="B99" s="314"/>
      <c r="C99" s="315" t="s">
        <v>180</v>
      </c>
      <c r="D99" s="400" t="s">
        <v>15</v>
      </c>
      <c r="E99" s="400"/>
      <c r="F99" s="400"/>
      <c r="G99" s="367" t="s">
        <v>76</v>
      </c>
      <c r="H99" s="313"/>
    </row>
    <row r="100" spans="2:8" x14ac:dyDescent="0.3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3">
      <c r="B101" s="314"/>
      <c r="C101" s="315" t="s">
        <v>182</v>
      </c>
      <c r="D101" s="400" t="s">
        <v>123</v>
      </c>
      <c r="E101" s="400"/>
      <c r="F101" s="400"/>
      <c r="G101" s="367" t="s">
        <v>76</v>
      </c>
      <c r="H101" s="313"/>
    </row>
    <row r="102" spans="2:8" x14ac:dyDescent="0.3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3">
      <c r="B103" s="314"/>
      <c r="C103" s="401" t="s">
        <v>13450</v>
      </c>
      <c r="D103" s="400"/>
      <c r="E103" s="404" t="s">
        <v>13522</v>
      </c>
      <c r="F103" s="405"/>
      <c r="G103" s="406"/>
      <c r="H103" s="313"/>
    </row>
    <row r="104" spans="2:8" x14ac:dyDescent="0.3">
      <c r="B104" s="314"/>
      <c r="C104" s="401"/>
      <c r="D104" s="400"/>
      <c r="E104" s="407"/>
      <c r="F104" s="408"/>
      <c r="G104" s="409"/>
      <c r="H104" s="313"/>
    </row>
    <row r="105" spans="2:8" x14ac:dyDescent="0.3">
      <c r="B105" s="314"/>
      <c r="C105" s="402"/>
      <c r="D105" s="403"/>
      <c r="E105" s="407"/>
      <c r="F105" s="408"/>
      <c r="G105" s="409"/>
      <c r="H105" s="313"/>
    </row>
    <row r="106" spans="2:8" x14ac:dyDescent="0.3">
      <c r="B106" s="314"/>
      <c r="C106" s="398" t="s">
        <v>13491</v>
      </c>
      <c r="D106" s="399"/>
      <c r="E106" s="395" t="s">
        <v>13521</v>
      </c>
      <c r="F106" s="396"/>
      <c r="G106" s="397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01" t="s">
        <v>185</v>
      </c>
      <c r="D110" s="400" t="s">
        <v>116</v>
      </c>
      <c r="E110" s="400"/>
      <c r="F110" s="400"/>
      <c r="G110" s="367" t="s">
        <v>77</v>
      </c>
      <c r="H110" s="313"/>
    </row>
    <row r="111" spans="2:8" x14ac:dyDescent="0.3">
      <c r="B111" s="314"/>
      <c r="C111" s="401"/>
      <c r="D111" s="400" t="s">
        <v>13464</v>
      </c>
      <c r="E111" s="400"/>
      <c r="F111" s="400"/>
      <c r="G111" s="367" t="s">
        <v>77</v>
      </c>
      <c r="H111" s="313"/>
    </row>
    <row r="112" spans="2:8" x14ac:dyDescent="0.3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3">
      <c r="B113" s="314"/>
      <c r="C113" s="401"/>
      <c r="D113" s="400" t="s">
        <v>13462</v>
      </c>
      <c r="E113" s="400"/>
      <c r="F113" s="400"/>
      <c r="G113" s="367" t="s">
        <v>77</v>
      </c>
      <c r="H113" s="313"/>
    </row>
    <row r="114" spans="2:8" x14ac:dyDescent="0.3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3">
      <c r="B115" s="314"/>
      <c r="C115" s="401" t="s">
        <v>13450</v>
      </c>
      <c r="D115" s="400"/>
      <c r="E115" s="404"/>
      <c r="F115" s="405"/>
      <c r="G115" s="406"/>
      <c r="H115" s="313"/>
    </row>
    <row r="116" spans="2:8" x14ac:dyDescent="0.3">
      <c r="B116" s="314"/>
      <c r="C116" s="401"/>
      <c r="D116" s="400"/>
      <c r="E116" s="407"/>
      <c r="F116" s="408"/>
      <c r="G116" s="409"/>
      <c r="H116" s="313"/>
    </row>
    <row r="117" spans="2:8" x14ac:dyDescent="0.3">
      <c r="B117" s="314"/>
      <c r="C117" s="402"/>
      <c r="D117" s="403"/>
      <c r="E117" s="410"/>
      <c r="F117" s="411"/>
      <c r="G117" s="412"/>
      <c r="H117" s="313"/>
    </row>
    <row r="118" spans="2:8" x14ac:dyDescent="0.3">
      <c r="B118" s="314"/>
      <c r="C118" s="398" t="s">
        <v>13491</v>
      </c>
      <c r="D118" s="399"/>
      <c r="E118" s="392" t="s">
        <v>13519</v>
      </c>
      <c r="F118" s="393"/>
      <c r="G118" s="394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3">
      <c r="B121" s="314"/>
      <c r="C121" s="401" t="s">
        <v>188</v>
      </c>
      <c r="D121" s="400" t="s">
        <v>169</v>
      </c>
      <c r="E121" s="400"/>
      <c r="F121" s="400"/>
      <c r="G121" s="367" t="s">
        <v>77</v>
      </c>
      <c r="H121" s="313"/>
    </row>
    <row r="122" spans="2:8" x14ac:dyDescent="0.3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3">
      <c r="B123" s="314"/>
      <c r="C123" s="401"/>
      <c r="D123" s="400" t="s">
        <v>13459</v>
      </c>
      <c r="E123" s="400"/>
      <c r="F123" s="400"/>
      <c r="G123" s="367" t="s">
        <v>77</v>
      </c>
      <c r="H123" s="313"/>
    </row>
    <row r="124" spans="2:8" x14ac:dyDescent="0.3">
      <c r="B124" s="314"/>
      <c r="C124" s="401"/>
      <c r="D124" s="400" t="s">
        <v>13458</v>
      </c>
      <c r="E124" s="400"/>
      <c r="F124" s="400"/>
      <c r="G124" s="367" t="s">
        <v>77</v>
      </c>
      <c r="H124" s="313"/>
    </row>
    <row r="125" spans="2:8" x14ac:dyDescent="0.3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3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3">
      <c r="B127" s="314"/>
      <c r="C127" s="401"/>
      <c r="D127" s="400"/>
      <c r="E127" s="407"/>
      <c r="F127" s="408"/>
      <c r="G127" s="409"/>
      <c r="H127" s="313"/>
    </row>
    <row r="128" spans="2:8" x14ac:dyDescent="0.3">
      <c r="B128" s="314"/>
      <c r="C128" s="402"/>
      <c r="D128" s="403"/>
      <c r="E128" s="407"/>
      <c r="F128" s="408"/>
      <c r="G128" s="409"/>
      <c r="H128" s="313"/>
    </row>
    <row r="129" spans="2:11" x14ac:dyDescent="0.3">
      <c r="B129" s="314"/>
      <c r="C129" s="398" t="s">
        <v>13491</v>
      </c>
      <c r="D129" s="399"/>
      <c r="E129" s="395" t="s">
        <v>13520</v>
      </c>
      <c r="F129" s="396"/>
      <c r="G129" s="397"/>
      <c r="H129" s="313"/>
    </row>
    <row r="130" spans="2:11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11" x14ac:dyDescent="0.3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11" x14ac:dyDescent="0.3">
      <c r="B132" s="314"/>
      <c r="C132" s="322" t="s">
        <v>190</v>
      </c>
      <c r="D132" s="467" t="s">
        <v>152</v>
      </c>
      <c r="E132" s="468"/>
      <c r="F132" s="448"/>
      <c r="G132" s="369" t="s">
        <v>13444</v>
      </c>
      <c r="H132" s="313" t="s">
        <v>13508</v>
      </c>
    </row>
    <row r="133" spans="2:11" x14ac:dyDescent="0.3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11" x14ac:dyDescent="0.3">
      <c r="B134" s="314"/>
      <c r="C134" s="315" t="s">
        <v>229</v>
      </c>
      <c r="D134" s="413" t="s">
        <v>154</v>
      </c>
      <c r="E134" s="414"/>
      <c r="F134" s="415"/>
      <c r="G134" s="367" t="s">
        <v>13417</v>
      </c>
      <c r="H134" s="313" t="s">
        <v>13508</v>
      </c>
    </row>
    <row r="135" spans="2:11" x14ac:dyDescent="0.3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11" x14ac:dyDescent="0.3">
      <c r="B136" s="314"/>
      <c r="C136" s="401" t="s">
        <v>13450</v>
      </c>
      <c r="D136" s="400"/>
      <c r="E136" s="404"/>
      <c r="F136" s="405"/>
      <c r="G136" s="406"/>
      <c r="H136" s="313"/>
      <c r="K136" s="155" t="s">
        <v>13508</v>
      </c>
    </row>
    <row r="137" spans="2:11" x14ac:dyDescent="0.3">
      <c r="B137" s="314"/>
      <c r="C137" s="401"/>
      <c r="D137" s="400"/>
      <c r="E137" s="407"/>
      <c r="F137" s="408"/>
      <c r="G137" s="409"/>
      <c r="H137" s="313"/>
    </row>
    <row r="138" spans="2:11" x14ac:dyDescent="0.3">
      <c r="B138" s="314"/>
      <c r="C138" s="402"/>
      <c r="D138" s="403"/>
      <c r="E138" s="407"/>
      <c r="F138" s="408"/>
      <c r="G138" s="409"/>
      <c r="H138" s="313"/>
    </row>
    <row r="139" spans="2:11" x14ac:dyDescent="0.3">
      <c r="B139" s="314"/>
      <c r="C139" s="398" t="s">
        <v>13491</v>
      </c>
      <c r="D139" s="399"/>
      <c r="E139" s="395"/>
      <c r="F139" s="396"/>
      <c r="G139" s="397"/>
      <c r="H139" s="313"/>
    </row>
    <row r="140" spans="2:11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11" x14ac:dyDescent="0.3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11" x14ac:dyDescent="0.3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11" x14ac:dyDescent="0.3">
      <c r="B143" s="314"/>
      <c r="C143" s="315" t="s">
        <v>193</v>
      </c>
      <c r="D143" s="413" t="s">
        <v>233</v>
      </c>
      <c r="E143" s="414"/>
      <c r="F143" s="415"/>
      <c r="G143" s="367" t="s">
        <v>97</v>
      </c>
      <c r="H143" s="313" t="s">
        <v>13508</v>
      </c>
    </row>
    <row r="144" spans="2:11" x14ac:dyDescent="0.3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3">
      <c r="B145" s="314"/>
      <c r="C145" s="401" t="s">
        <v>13450</v>
      </c>
      <c r="D145" s="400"/>
      <c r="E145" s="404" t="s">
        <v>13516</v>
      </c>
      <c r="F145" s="405"/>
      <c r="G145" s="406"/>
      <c r="H145" s="313"/>
    </row>
    <row r="146" spans="2:8" x14ac:dyDescent="0.3">
      <c r="B146" s="314"/>
      <c r="C146" s="401"/>
      <c r="D146" s="400"/>
      <c r="E146" s="407"/>
      <c r="F146" s="408"/>
      <c r="G146" s="409"/>
      <c r="H146" s="313"/>
    </row>
    <row r="147" spans="2:8" x14ac:dyDescent="0.3">
      <c r="B147" s="314"/>
      <c r="C147" s="402"/>
      <c r="D147" s="403"/>
      <c r="E147" s="407"/>
      <c r="F147" s="408"/>
      <c r="G147" s="409"/>
      <c r="H147" s="313"/>
    </row>
    <row r="148" spans="2:8" x14ac:dyDescent="0.3">
      <c r="B148" s="314"/>
      <c r="C148" s="398" t="s">
        <v>13491</v>
      </c>
      <c r="D148" s="399"/>
      <c r="E148" s="395" t="s">
        <v>13517</v>
      </c>
      <c r="F148" s="396"/>
      <c r="G148" s="397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3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3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3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3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3">
      <c r="B155" s="314"/>
      <c r="C155" s="401"/>
      <c r="D155" s="400"/>
      <c r="E155" s="407"/>
      <c r="F155" s="408"/>
      <c r="G155" s="409"/>
      <c r="H155" s="313"/>
    </row>
    <row r="156" spans="2:8" x14ac:dyDescent="0.3">
      <c r="B156" s="314"/>
      <c r="C156" s="402"/>
      <c r="D156" s="403"/>
      <c r="E156" s="410"/>
      <c r="F156" s="411"/>
      <c r="G156" s="412"/>
      <c r="H156" s="313"/>
    </row>
    <row r="157" spans="2:8" x14ac:dyDescent="0.3">
      <c r="B157" s="314"/>
      <c r="C157" s="398" t="s">
        <v>13491</v>
      </c>
      <c r="D157" s="399"/>
      <c r="E157" s="392" t="s">
        <v>13515</v>
      </c>
      <c r="F157" s="393"/>
      <c r="G157" s="394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3">
      <c r="B160" s="314"/>
      <c r="C160" s="315" t="s">
        <v>198</v>
      </c>
      <c r="D160" s="413" t="s">
        <v>26</v>
      </c>
      <c r="E160" s="414"/>
      <c r="F160" s="415"/>
      <c r="G160" s="367" t="s">
        <v>103</v>
      </c>
      <c r="H160" s="313" t="s">
        <v>13508</v>
      </c>
    </row>
    <row r="161" spans="2:8" x14ac:dyDescent="0.3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3">
      <c r="B162" s="314"/>
      <c r="C162" s="401"/>
      <c r="D162" s="400"/>
      <c r="E162" s="407"/>
      <c r="F162" s="408"/>
      <c r="G162" s="409"/>
      <c r="H162" s="313"/>
    </row>
    <row r="163" spans="2:8" x14ac:dyDescent="0.3">
      <c r="B163" s="314"/>
      <c r="C163" s="402"/>
      <c r="D163" s="403"/>
      <c r="E163" s="407"/>
      <c r="F163" s="408"/>
      <c r="G163" s="409"/>
      <c r="H163" s="313"/>
    </row>
    <row r="164" spans="2:8" x14ac:dyDescent="0.3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3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3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3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3">
      <c r="B170" s="314"/>
      <c r="C170" s="401"/>
      <c r="D170" s="400"/>
      <c r="E170" s="407"/>
      <c r="F170" s="408"/>
      <c r="G170" s="409"/>
      <c r="H170" s="313"/>
    </row>
    <row r="171" spans="2:8" x14ac:dyDescent="0.3">
      <c r="B171" s="314"/>
      <c r="C171" s="401"/>
      <c r="D171" s="400"/>
      <c r="E171" s="410"/>
      <c r="F171" s="411"/>
      <c r="G171" s="412"/>
      <c r="H171" s="313"/>
    </row>
    <row r="172" spans="2:8" x14ac:dyDescent="0.3">
      <c r="B172" s="314"/>
      <c r="C172" s="390" t="s">
        <v>13491</v>
      </c>
      <c r="D172" s="391"/>
      <c r="E172" s="392" t="s">
        <v>13518</v>
      </c>
      <c r="F172" s="393"/>
      <c r="G172" s="394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49:G50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G5" sqref="G5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Beranov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8.600000000000001" thickBot="1" x14ac:dyDescent="0.4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27.093333333333334</v>
      </c>
      <c r="K7" s="131"/>
      <c r="L7" s="132"/>
      <c r="M7" s="133"/>
      <c r="N7" s="475">
        <f>SUM(O14:O85)</f>
        <v>2.9099999999999997</v>
      </c>
      <c r="O7" s="476"/>
      <c r="P7" s="475">
        <f>SUM(Q14:Q85)</f>
        <v>2.8866666666666672</v>
      </c>
      <c r="Q7" s="476"/>
      <c r="R7" s="479">
        <f>SUM(S14:S85)</f>
        <v>3.3239999999999998</v>
      </c>
      <c r="S7" s="476"/>
      <c r="T7" s="475">
        <f>SUM(U14:U85)</f>
        <v>0.73799999999999999</v>
      </c>
      <c r="U7" s="476"/>
      <c r="V7" s="479">
        <f>SUM(W14:W85)</f>
        <v>0.96000000000000019</v>
      </c>
      <c r="W7" s="476"/>
      <c r="X7" s="475">
        <f>SUM(Y14:Y85)</f>
        <v>5.7600000000000007</v>
      </c>
      <c r="Y7" s="476"/>
      <c r="Z7" s="475">
        <f>SUM(AA14:AA85)</f>
        <v>4.04</v>
      </c>
      <c r="AA7" s="476"/>
      <c r="AB7" s="475">
        <f>SUM(AC14:AC85)</f>
        <v>5.1846666666666676</v>
      </c>
      <c r="AC7" s="476"/>
      <c r="AD7" s="475">
        <f>SUM(AE14:AE85)</f>
        <v>1.2899999999999998</v>
      </c>
      <c r="AE7" s="476"/>
      <c r="AF7" s="475">
        <f>SUM(AG10:AG85)</f>
        <v>0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11.759999999999998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do 4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25</v>
      </c>
      <c r="G19" s="8">
        <v>100</v>
      </c>
      <c r="H19" s="68">
        <f t="shared" si="2"/>
        <v>25</v>
      </c>
      <c r="I19" s="358">
        <v>0.04</v>
      </c>
      <c r="J19" s="28">
        <f t="shared" si="0"/>
        <v>0.6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0.6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10% - 20%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25</v>
      </c>
      <c r="G37" s="381">
        <v>100</v>
      </c>
      <c r="H37" s="384">
        <f t="shared" si="29"/>
        <v>25</v>
      </c>
      <c r="I37" s="387">
        <v>0.08</v>
      </c>
      <c r="J37" s="388">
        <f t="shared" si="30"/>
        <v>1.2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0.24</v>
      </c>
      <c r="X37" s="116">
        <v>0.2</v>
      </c>
      <c r="Y37" s="110">
        <f t="shared" si="7"/>
        <v>0.24</v>
      </c>
      <c r="Z37" s="116">
        <v>0.2</v>
      </c>
      <c r="AA37" s="110">
        <f t="shared" si="8"/>
        <v>0.24</v>
      </c>
      <c r="AB37" s="116">
        <v>0.4</v>
      </c>
      <c r="AC37" s="110">
        <f t="shared" si="9"/>
        <v>0.48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15.333333333333336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PP, 3. a 4. zóny NP a CHKO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2</v>
      </c>
      <c r="G45" s="8">
        <v>3</v>
      </c>
      <c r="H45" s="68">
        <f>(100/G45)*F45</f>
        <v>66.666666666666671</v>
      </c>
      <c r="I45" s="153">
        <v>0.04</v>
      </c>
      <c r="J45" s="28">
        <f>H45*I45*$I$43</f>
        <v>1.0666666666666669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0.10666666666666669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0.74666666666666681</v>
      </c>
      <c r="AB45" s="118">
        <v>0.2</v>
      </c>
      <c r="AC45" s="123">
        <f t="shared" si="9"/>
        <v>0.21333333333333337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suché a polosuché retenční nádrže + revitalizace vodních toků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4</v>
      </c>
      <c r="G61" s="8">
        <v>4</v>
      </c>
      <c r="H61" s="68">
        <f t="shared" ref="H61:H62" si="56">(100/G61)*F61</f>
        <v>100</v>
      </c>
      <c r="I61" s="153">
        <v>0.1</v>
      </c>
      <c r="J61" s="28">
        <f>H61*I61*$I$43</f>
        <v>4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0.6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2.6</v>
      </c>
      <c r="Z61" s="118"/>
      <c r="AA61" s="123" t="str">
        <f t="shared" si="8"/>
        <v/>
      </c>
      <c r="AB61" s="118">
        <v>0.2</v>
      </c>
      <c r="AC61" s="123">
        <f t="shared" si="9"/>
        <v>0.8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8">
        <f t="shared" si="73"/>
        <v>100</v>
      </c>
      <c r="I72" s="153">
        <v>0.06</v>
      </c>
      <c r="J72" s="28">
        <f t="shared" si="74"/>
        <v>2.4000000000000004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0.48000000000000009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0.48000000000000009</v>
      </c>
      <c r="X72" s="118">
        <v>0.2</v>
      </c>
      <c r="Y72" s="123">
        <f t="shared" si="63"/>
        <v>0.48000000000000009</v>
      </c>
      <c r="Z72" s="118">
        <v>0.2</v>
      </c>
      <c r="AA72" s="123">
        <f t="shared" si="64"/>
        <v>0.48000000000000009</v>
      </c>
      <c r="AB72" s="118">
        <v>0.2</v>
      </c>
      <c r="AC72" s="123">
        <f t="shared" si="65"/>
        <v>0.48000000000000009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3" activePane="bottomLeft" state="frozen"/>
      <selection activeCell="D48" sqref="D48"/>
      <selection pane="bottomLeft" activeCell="A27" sqref="A27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ANO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ANO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ANO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941" activePane="bottomLeft" state="frozen"/>
      <selection activeCell="D48" sqref="D48"/>
      <selection pane="bottomLeft" activeCell="J2959" sqref="J2959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Props1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2AD86F-B93A-4C42-A595-C6454611181C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c41dff50-6f42-4cd5-b28b-79fbb482a3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Kalina Petr Ing.</cp:lastModifiedBy>
  <cp:lastPrinted>2017-10-09T12:11:29Z</cp:lastPrinted>
  <dcterms:created xsi:type="dcterms:W3CDTF">2016-03-16T10:01:33Z</dcterms:created>
  <dcterms:modified xsi:type="dcterms:W3CDTF">2018-04-18T05:06:24Z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